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igure 1 " sheetId="1" r:id="rId1"/>
    <sheet name="Figure 2" sheetId="2" r:id="rId2"/>
  </sheets>
  <calcPr calcId="162913"/>
</workbook>
</file>

<file path=xl/calcChain.xml><?xml version="1.0" encoding="utf-8"?>
<calcChain xmlns="http://schemas.openxmlformats.org/spreadsheetml/2006/main">
  <c r="B12" i="1" l="1"/>
  <c r="C6" i="1"/>
  <c r="B6" i="1"/>
  <c r="C12" i="1" l="1"/>
  <c r="C9" i="1"/>
  <c r="B9" i="1"/>
  <c r="B14" i="1" s="1"/>
  <c r="C14" i="1" l="1"/>
  <c r="G19" i="2"/>
  <c r="G18" i="2"/>
  <c r="G15" i="2"/>
  <c r="G10" i="2"/>
  <c r="G5" i="2"/>
  <c r="G17" i="2"/>
  <c r="G16" i="2"/>
  <c r="G12" i="2"/>
  <c r="G13" i="2"/>
  <c r="G14" i="2"/>
  <c r="G11" i="2"/>
  <c r="G7" i="2"/>
  <c r="G8" i="2"/>
  <c r="G9" i="2"/>
  <c r="G6" i="2"/>
  <c r="G4" i="2"/>
  <c r="G3" i="2"/>
</calcChain>
</file>

<file path=xl/sharedStrings.xml><?xml version="1.0" encoding="utf-8"?>
<sst xmlns="http://schemas.openxmlformats.org/spreadsheetml/2006/main" count="45" uniqueCount="43">
  <si>
    <t>Effectifs des immigrés par pays de naissance et des étrangers par nationalité</t>
  </si>
  <si>
    <t>Origine ou nationalité</t>
  </si>
  <si>
    <t xml:space="preserve">Immigrés Effectifs </t>
  </si>
  <si>
    <t>Étrangers Effectifs</t>
  </si>
  <si>
    <t>Portugal, Italie, Espagne</t>
  </si>
  <si>
    <t xml:space="preserve">Autres pays de l'UE </t>
  </si>
  <si>
    <t>Algérie, Maroc, Tunisie</t>
  </si>
  <si>
    <t>Autres pays d'Afrique</t>
  </si>
  <si>
    <t xml:space="preserve">Total Afrique </t>
  </si>
  <si>
    <t>Turquie</t>
  </si>
  <si>
    <t xml:space="preserve">Total autres pays </t>
  </si>
  <si>
    <t>Total</t>
  </si>
  <si>
    <t>Note : effectifs arrondis au millier.</t>
  </si>
  <si>
    <t>En études</t>
  </si>
  <si>
    <t>En emploi</t>
  </si>
  <si>
    <t>Au chômage</t>
  </si>
  <si>
    <t>Inactifs divers (au foyer, …)</t>
  </si>
  <si>
    <t>Retraités</t>
  </si>
  <si>
    <t>Français de naissance</t>
  </si>
  <si>
    <t>Français par acquisition</t>
  </si>
  <si>
    <t xml:space="preserve">Total ressortissants français </t>
  </si>
  <si>
    <t>Portugais</t>
  </si>
  <si>
    <t>Italiens</t>
  </si>
  <si>
    <t>Espagnols</t>
  </si>
  <si>
    <t>Autres nationalités de l'UE à 28</t>
  </si>
  <si>
    <t>Algériens</t>
  </si>
  <si>
    <t>Marocains</t>
  </si>
  <si>
    <t>Tunisiens</t>
  </si>
  <si>
    <t>Autres nationalités d'Afrique</t>
  </si>
  <si>
    <t xml:space="preserve">Total ressortissants d'Afrique </t>
  </si>
  <si>
    <t>Turcs</t>
  </si>
  <si>
    <t>Autres nationalités</t>
  </si>
  <si>
    <t xml:space="preserve">Total ressortissants d'autres pays </t>
  </si>
  <si>
    <t>Total population de 15 ans ou plus</t>
  </si>
  <si>
    <t>Répartition par statut d’activité et nationalité des personnes âgées de 15 ans ou plus (en %)</t>
  </si>
  <si>
    <t xml:space="preserve">Total ressortissants de l'UE 28 (hors Français) </t>
  </si>
  <si>
    <t>Champ : France entière.</t>
  </si>
  <si>
    <t>Total Europe</t>
  </si>
  <si>
    <t>Autres pays d'Europe</t>
  </si>
  <si>
    <t>Autres pays d'Asie</t>
  </si>
  <si>
    <t>Total Asie</t>
  </si>
  <si>
    <t>Source : Insee, recensement de la population 2021, exploitation principale. Données réajustées. Mayotte 2017.</t>
  </si>
  <si>
    <t>Source : Insee, recensement de la population 2021, exploitation principale. Données réajustées. Mayotte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</si>
</sst>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Marianne ExtraBold"/>
      <family val="3"/>
    </font>
    <font>
      <b/>
      <sz val="10"/>
      <color rgb="FFFFFFFF"/>
      <name val="Calibri Light"/>
      <family val="2"/>
    </font>
    <font>
      <sz val="9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10"/>
      <color theme="0"/>
      <name val="Calibri Light"/>
      <family val="2"/>
    </font>
    <font>
      <sz val="8"/>
      <color theme="1"/>
      <name val="Marianne"/>
      <family val="3"/>
    </font>
    <font>
      <b/>
      <sz val="9"/>
      <color rgb="FFFFFFFF"/>
      <name val="Calibri Light"/>
      <family val="2"/>
    </font>
    <font>
      <b/>
      <sz val="10"/>
      <color rgb="FF404040"/>
      <name val="Marianne ExtraBold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166" fontId="3" fillId="2" borderId="0" xfId="0" applyNumberFormat="1" applyFont="1" applyFill="1" applyAlignment="1">
      <alignment horizontal="center" vertical="center"/>
    </xf>
    <xf numFmtId="166" fontId="4" fillId="3" borderId="0" xfId="0" applyNumberFormat="1" applyFont="1" applyFill="1" applyAlignment="1">
      <alignment horizontal="center" vertical="center"/>
    </xf>
    <xf numFmtId="166" fontId="5" fillId="4" borderId="0" xfId="0" applyNumberFormat="1" applyFont="1" applyFill="1" applyAlignment="1">
      <alignment horizontal="center" vertical="center"/>
    </xf>
    <xf numFmtId="2" fontId="0" fillId="0" borderId="0" xfId="0" applyNumberFormat="1"/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justify" vertical="center"/>
    </xf>
    <xf numFmtId="165" fontId="12" fillId="5" borderId="1" xfId="1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justify" vertical="center"/>
    </xf>
    <xf numFmtId="0" fontId="11" fillId="5" borderId="1" xfId="0" applyFont="1" applyFill="1" applyBorder="1" applyAlignment="1">
      <alignment vertical="center"/>
    </xf>
    <xf numFmtId="165" fontId="11" fillId="5" borderId="1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Medium9"/>
  <colors>
    <mruColors>
      <color rgb="FF1F0E84"/>
      <color rgb="FFDE9A9F"/>
      <color rgb="FFB396F4"/>
      <color rgb="FFBF87F1"/>
      <color rgb="FF7C23BF"/>
      <color rgb="FF5723BF"/>
      <color rgb="FFAFDAE7"/>
      <color rgb="FFD98B91"/>
      <color rgb="FF8A0000"/>
      <color rgb="FFEE6E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406084</xdr:colOff>
      <xdr:row>0</xdr:row>
      <xdr:rowOff>236646</xdr:rowOff>
    </xdr:from>
    <xdr:to>
      <xdr:col>14</xdr:col>
      <xdr:colOff>151572</xdr:colOff>
      <xdr:row>28</xdr:row>
      <xdr:rowOff>90862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4919" y="236646"/>
          <a:ext cx="7491383" cy="5353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="115" zoomScaleNormal="115" workbookViewId="0">
      <selection activeCell="C19" sqref="C19"/>
    </sheetView>
  </sheetViews>
  <sheetFormatPr baseColWidth="10" defaultColWidth="9.109375" defaultRowHeight="14.4" x14ac:dyDescent="0.3"/>
  <cols>
    <col min="1" max="1" width="20.33203125" customWidth="1"/>
    <col min="2" max="2" width="23.88671875" customWidth="1"/>
    <col min="3" max="3" width="30" customWidth="1"/>
    <col min="4" max="4" width="12.33203125" customWidth="1"/>
    <col min="5" max="5" width="14.5546875" customWidth="1"/>
    <col min="6" max="6" width="11.77734375" customWidth="1"/>
    <col min="7" max="7" width="10.6640625" customWidth="1"/>
    <col min="8" max="8" width="9.109375" customWidth="1"/>
  </cols>
  <sheetData>
    <row r="1" spans="1:5" ht="28.5" customHeight="1" x14ac:dyDescent="0.3">
      <c r="A1" s="17" t="s">
        <v>0</v>
      </c>
      <c r="B1" s="17"/>
      <c r="C1" s="17"/>
    </row>
    <row r="2" spans="1:5" x14ac:dyDescent="0.3">
      <c r="A2" s="20" t="s">
        <v>1</v>
      </c>
      <c r="B2" s="20" t="s">
        <v>2</v>
      </c>
      <c r="C2" s="20" t="s">
        <v>3</v>
      </c>
    </row>
    <row r="3" spans="1:5" x14ac:dyDescent="0.3">
      <c r="A3" s="21" t="s">
        <v>4</v>
      </c>
      <c r="B3" s="22">
        <v>1104000</v>
      </c>
      <c r="C3" s="22">
        <v>746000</v>
      </c>
      <c r="E3" s="12"/>
    </row>
    <row r="4" spans="1:5" x14ac:dyDescent="0.3">
      <c r="A4" s="21" t="s">
        <v>5</v>
      </c>
      <c r="B4" s="22">
        <v>608000</v>
      </c>
      <c r="C4" s="22">
        <v>440000</v>
      </c>
      <c r="E4" s="12"/>
    </row>
    <row r="5" spans="1:5" x14ac:dyDescent="0.3">
      <c r="A5" s="21" t="s">
        <v>38</v>
      </c>
      <c r="B5" s="22">
        <v>521000</v>
      </c>
      <c r="C5" s="22">
        <v>386000</v>
      </c>
      <c r="E5" s="12"/>
    </row>
    <row r="6" spans="1:5" x14ac:dyDescent="0.3">
      <c r="A6" s="23" t="s">
        <v>37</v>
      </c>
      <c r="B6" s="24">
        <f>B3+B4+B5</f>
        <v>2233000</v>
      </c>
      <c r="C6" s="24">
        <f>C3+C4+C5</f>
        <v>1572000</v>
      </c>
      <c r="E6" s="12"/>
    </row>
    <row r="7" spans="1:5" x14ac:dyDescent="0.3">
      <c r="A7" s="21" t="s">
        <v>6</v>
      </c>
      <c r="B7" s="22">
        <v>2025000</v>
      </c>
      <c r="C7" s="22">
        <v>1156000</v>
      </c>
      <c r="E7" s="12"/>
    </row>
    <row r="8" spans="1:5" x14ac:dyDescent="0.3">
      <c r="A8" s="21" t="s">
        <v>7</v>
      </c>
      <c r="B8" s="22">
        <v>1281000</v>
      </c>
      <c r="C8" s="22">
        <v>835000</v>
      </c>
      <c r="E8" s="12"/>
    </row>
    <row r="9" spans="1:5" x14ac:dyDescent="0.3">
      <c r="A9" s="25" t="s">
        <v>8</v>
      </c>
      <c r="B9" s="24">
        <f>B7+B8</f>
        <v>3306000</v>
      </c>
      <c r="C9" s="24">
        <f>C7+C8</f>
        <v>1991000</v>
      </c>
      <c r="E9" s="12"/>
    </row>
    <row r="10" spans="1:5" x14ac:dyDescent="0.3">
      <c r="A10" s="21" t="s">
        <v>9</v>
      </c>
      <c r="B10" s="22">
        <v>240000</v>
      </c>
      <c r="C10" s="22">
        <v>168000</v>
      </c>
      <c r="E10" s="12"/>
    </row>
    <row r="11" spans="1:5" x14ac:dyDescent="0.3">
      <c r="A11" s="21" t="s">
        <v>39</v>
      </c>
      <c r="B11" s="22">
        <v>733000</v>
      </c>
      <c r="C11" s="22">
        <v>439000</v>
      </c>
      <c r="E11" s="12"/>
    </row>
    <row r="12" spans="1:5" x14ac:dyDescent="0.3">
      <c r="A12" s="25" t="s">
        <v>40</v>
      </c>
      <c r="B12" s="24">
        <f>B10+B11</f>
        <v>973000</v>
      </c>
      <c r="C12" s="24">
        <f>C10+C11</f>
        <v>607000</v>
      </c>
      <c r="E12" s="12"/>
    </row>
    <row r="13" spans="1:5" x14ac:dyDescent="0.3">
      <c r="A13" s="25" t="s">
        <v>10</v>
      </c>
      <c r="B13" s="24">
        <v>409000</v>
      </c>
      <c r="C13" s="24">
        <v>280000</v>
      </c>
      <c r="E13" s="12"/>
    </row>
    <row r="14" spans="1:5" x14ac:dyDescent="0.3">
      <c r="A14" s="26" t="s">
        <v>11</v>
      </c>
      <c r="B14" s="27">
        <f>B6+B9+B12+B13</f>
        <v>6921000</v>
      </c>
      <c r="C14" s="27">
        <f>C6+C9+C12+C13</f>
        <v>4450000</v>
      </c>
      <c r="E14" s="12"/>
    </row>
    <row r="15" spans="1:5" x14ac:dyDescent="0.3">
      <c r="A15" s="18" t="s">
        <v>12</v>
      </c>
      <c r="B15" s="18"/>
      <c r="C15" s="18"/>
    </row>
    <row r="16" spans="1:5" x14ac:dyDescent="0.3">
      <c r="A16" s="18" t="s">
        <v>36</v>
      </c>
      <c r="B16" s="18"/>
      <c r="C16" s="18"/>
    </row>
    <row r="17" spans="1:13" ht="28.2" customHeight="1" x14ac:dyDescent="0.3">
      <c r="A17" s="28" t="s">
        <v>41</v>
      </c>
      <c r="B17" s="28"/>
      <c r="C17" s="28"/>
    </row>
    <row r="18" spans="1:13" x14ac:dyDescent="0.3"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3">
      <c r="E19" s="14"/>
      <c r="F19" s="15"/>
      <c r="G19" s="15"/>
      <c r="H19" s="14"/>
      <c r="I19" s="14"/>
      <c r="J19" s="14"/>
      <c r="K19" s="14"/>
    </row>
    <row r="20" spans="1:13" x14ac:dyDescent="0.3">
      <c r="D20" s="13"/>
      <c r="E20" s="14"/>
      <c r="F20" s="15"/>
      <c r="G20" s="15"/>
      <c r="H20" s="14"/>
      <c r="I20" s="14"/>
      <c r="J20" s="14"/>
      <c r="K20" s="14"/>
    </row>
    <row r="21" spans="1:13" x14ac:dyDescent="0.3">
      <c r="D21" s="13"/>
      <c r="E21" s="14"/>
      <c r="F21" s="15"/>
      <c r="G21" s="15"/>
      <c r="H21" s="14"/>
      <c r="I21" s="14"/>
      <c r="J21" s="14"/>
      <c r="K21" s="14"/>
    </row>
    <row r="22" spans="1:13" x14ac:dyDescent="0.3">
      <c r="D22" s="14"/>
      <c r="E22" s="14"/>
      <c r="F22" s="14"/>
      <c r="G22" s="14"/>
      <c r="H22" s="15"/>
      <c r="I22" s="15"/>
      <c r="J22" s="14"/>
      <c r="K22" s="14"/>
    </row>
    <row r="23" spans="1:13" x14ac:dyDescent="0.3">
      <c r="D23" s="14"/>
      <c r="E23" s="14"/>
      <c r="F23" s="14"/>
      <c r="G23" s="14"/>
      <c r="H23" s="15"/>
      <c r="I23" s="15"/>
      <c r="J23" s="14"/>
      <c r="K23" s="14"/>
    </row>
    <row r="24" spans="1:13" x14ac:dyDescent="0.3">
      <c r="D24" s="14"/>
      <c r="E24" s="14"/>
      <c r="F24" s="14"/>
      <c r="G24" s="14"/>
      <c r="H24" s="14"/>
      <c r="I24" s="14"/>
      <c r="J24" s="15"/>
      <c r="K24" s="15"/>
    </row>
    <row r="25" spans="1:13" x14ac:dyDescent="0.3">
      <c r="D25" s="14"/>
      <c r="E25" s="14"/>
      <c r="F25" s="14"/>
      <c r="G25" s="14"/>
      <c r="H25" s="14"/>
      <c r="I25" s="14"/>
      <c r="J25" s="15"/>
      <c r="K25" s="15"/>
    </row>
    <row r="26" spans="1:13" ht="11.4" customHeight="1" x14ac:dyDescent="0.3">
      <c r="D26" s="14"/>
      <c r="E26" s="14"/>
      <c r="F26" s="14"/>
      <c r="G26" s="14"/>
      <c r="H26" s="14"/>
      <c r="I26" s="15"/>
      <c r="J26" s="14"/>
      <c r="L26" s="16"/>
      <c r="M26" s="16"/>
    </row>
    <row r="27" spans="1:13" x14ac:dyDescent="0.3">
      <c r="D27" s="14"/>
      <c r="E27" s="14"/>
      <c r="F27" s="14"/>
    </row>
    <row r="28" spans="1:13" x14ac:dyDescent="0.3">
      <c r="G28" s="13"/>
      <c r="H28" s="13"/>
      <c r="I28" s="13"/>
      <c r="J28" s="13"/>
    </row>
    <row r="29" spans="1:13" x14ac:dyDescent="0.3">
      <c r="G29" s="14"/>
      <c r="H29" s="14"/>
      <c r="I29" s="14"/>
      <c r="J29" s="15"/>
    </row>
    <row r="30" spans="1:13" x14ac:dyDescent="0.3">
      <c r="G30" s="14"/>
      <c r="H30" s="14"/>
      <c r="I30" s="14"/>
      <c r="J30" s="15"/>
    </row>
    <row r="31" spans="1:13" x14ac:dyDescent="0.3">
      <c r="G31" s="15"/>
      <c r="H31" s="14"/>
      <c r="I31" s="14"/>
      <c r="J31" s="14"/>
    </row>
    <row r="32" spans="1:13" x14ac:dyDescent="0.3">
      <c r="G32" s="15"/>
      <c r="H32" s="14"/>
      <c r="I32" s="14"/>
      <c r="J32" s="14"/>
    </row>
    <row r="33" spans="7:10" x14ac:dyDescent="0.3">
      <c r="G33" s="14"/>
      <c r="H33" s="15"/>
      <c r="I33" s="15"/>
      <c r="J33" s="14"/>
    </row>
    <row r="34" spans="7:10" x14ac:dyDescent="0.3">
      <c r="G34" s="14"/>
      <c r="H34" s="15"/>
      <c r="I34" s="15"/>
      <c r="J34" s="14"/>
    </row>
  </sheetData>
  <mergeCells count="4">
    <mergeCell ref="A1:C1"/>
    <mergeCell ref="A15:C15"/>
    <mergeCell ref="A16:C16"/>
    <mergeCell ref="A17:C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115" zoomScaleNormal="115" workbookViewId="0">
      <selection activeCell="H24" sqref="H24"/>
    </sheetView>
  </sheetViews>
  <sheetFormatPr baseColWidth="10" defaultRowHeight="14.4" x14ac:dyDescent="0.3"/>
  <cols>
    <col min="1" max="1" width="36.33203125" customWidth="1"/>
    <col min="2" max="2" width="10.44140625" style="1" customWidth="1"/>
    <col min="3" max="3" width="9.88671875" style="1" customWidth="1"/>
    <col min="4" max="4" width="10.6640625" style="1" customWidth="1"/>
    <col min="5" max="5" width="13.109375" style="1" customWidth="1"/>
    <col min="6" max="6" width="8.33203125" style="1" customWidth="1"/>
    <col min="7" max="7" width="7.44140625" style="1" customWidth="1"/>
  </cols>
  <sheetData>
    <row r="1" spans="1:7" ht="26.25" customHeight="1" x14ac:dyDescent="0.3">
      <c r="A1" s="19" t="s">
        <v>34</v>
      </c>
      <c r="B1" s="19"/>
      <c r="C1" s="19"/>
      <c r="D1" s="19"/>
      <c r="E1" s="19"/>
      <c r="F1" s="19"/>
      <c r="G1" s="19"/>
    </row>
    <row r="2" spans="1:7" ht="24" x14ac:dyDescent="0.3">
      <c r="A2" s="2"/>
      <c r="B2" s="6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11</v>
      </c>
    </row>
    <row r="3" spans="1:7" x14ac:dyDescent="0.3">
      <c r="A3" s="4" t="s">
        <v>18</v>
      </c>
      <c r="B3" s="9">
        <v>8.0984188911062898</v>
      </c>
      <c r="C3" s="9">
        <v>50.177143358273099</v>
      </c>
      <c r="D3" s="9">
        <v>6.1464407739575604</v>
      </c>
      <c r="E3" s="9">
        <v>6.2877494951324699</v>
      </c>
      <c r="F3" s="9">
        <v>29.290247481530599</v>
      </c>
      <c r="G3" s="9">
        <f>SUM(B3:F3)</f>
        <v>100.00000000000003</v>
      </c>
    </row>
    <row r="4" spans="1:7" x14ac:dyDescent="0.3">
      <c r="A4" s="4" t="s">
        <v>19</v>
      </c>
      <c r="B4" s="9">
        <v>5.6201102568977399</v>
      </c>
      <c r="C4" s="9">
        <v>50.8523858240275</v>
      </c>
      <c r="D4" s="9">
        <v>9.4965292558859602</v>
      </c>
      <c r="E4" s="9">
        <v>10.293592925176601</v>
      </c>
      <c r="F4" s="9">
        <v>23.7373817380122</v>
      </c>
      <c r="G4" s="9">
        <f>SUM(B4:F4)</f>
        <v>100</v>
      </c>
    </row>
    <row r="5" spans="1:7" x14ac:dyDescent="0.3">
      <c r="A5" s="3" t="s">
        <v>20</v>
      </c>
      <c r="B5" s="10">
        <v>7.9566757323922896</v>
      </c>
      <c r="C5" s="10">
        <v>50.215762842011998</v>
      </c>
      <c r="D5" s="10">
        <v>6.33804407826306</v>
      </c>
      <c r="E5" s="10">
        <v>6.5168577237267797</v>
      </c>
      <c r="F5" s="10">
        <v>28.9726596236059</v>
      </c>
      <c r="G5" s="10">
        <f>SUM(B5:F5)</f>
        <v>100.00000000000003</v>
      </c>
    </row>
    <row r="6" spans="1:7" x14ac:dyDescent="0.3">
      <c r="A6" s="4" t="s">
        <v>21</v>
      </c>
      <c r="B6" s="9">
        <v>3.50704473210885</v>
      </c>
      <c r="C6" s="9">
        <v>55.5506246885151</v>
      </c>
      <c r="D6" s="9">
        <v>5.9271964395128602</v>
      </c>
      <c r="E6" s="9">
        <v>7.4945861290217</v>
      </c>
      <c r="F6" s="9">
        <v>27.520548010841502</v>
      </c>
      <c r="G6" s="9">
        <f>SUM(B6:F6)</f>
        <v>100</v>
      </c>
    </row>
    <row r="7" spans="1:7" x14ac:dyDescent="0.3">
      <c r="A7" s="4" t="s">
        <v>22</v>
      </c>
      <c r="B7" s="9">
        <v>7.4760392088136802</v>
      </c>
      <c r="C7" s="9">
        <v>44.314445877928001</v>
      </c>
      <c r="D7" s="9">
        <v>7.8957476727345801</v>
      </c>
      <c r="E7" s="9">
        <v>8.8540012841700708</v>
      </c>
      <c r="F7" s="9">
        <v>31.459765956353699</v>
      </c>
      <c r="G7" s="9">
        <f t="shared" ref="G7:G9" si="0">SUM(B7:F7)</f>
        <v>100.00000000000003</v>
      </c>
    </row>
    <row r="8" spans="1:7" x14ac:dyDescent="0.3">
      <c r="A8" s="4" t="s">
        <v>23</v>
      </c>
      <c r="B8" s="9">
        <v>8.0267901362987697</v>
      </c>
      <c r="C8" s="9">
        <v>45.645605901905</v>
      </c>
      <c r="D8" s="9">
        <v>8.2450121966019303</v>
      </c>
      <c r="E8" s="9">
        <v>9.0472379235338103</v>
      </c>
      <c r="F8" s="9">
        <v>29.035353841660498</v>
      </c>
      <c r="G8" s="9">
        <f t="shared" si="0"/>
        <v>100.00000000000001</v>
      </c>
    </row>
    <row r="9" spans="1:7" x14ac:dyDescent="0.3">
      <c r="A9" s="4" t="s">
        <v>24</v>
      </c>
      <c r="B9" s="9">
        <v>6.1166702123976897</v>
      </c>
      <c r="C9" s="9">
        <v>56.1422666876026</v>
      </c>
      <c r="D9" s="9">
        <v>9.3699588542638494</v>
      </c>
      <c r="E9" s="9">
        <v>11.9193429892109</v>
      </c>
      <c r="F9" s="9">
        <v>16.4517612565249</v>
      </c>
      <c r="G9" s="9">
        <f t="shared" si="0"/>
        <v>99.999999999999943</v>
      </c>
    </row>
    <row r="10" spans="1:7" x14ac:dyDescent="0.3">
      <c r="A10" s="3" t="s">
        <v>35</v>
      </c>
      <c r="B10" s="10">
        <v>5.5493231569212798</v>
      </c>
      <c r="C10" s="10">
        <v>52.885983080756098</v>
      </c>
      <c r="D10" s="10">
        <v>7.6974519268856696</v>
      </c>
      <c r="E10" s="10">
        <v>9.4246798821630708</v>
      </c>
      <c r="F10" s="10">
        <v>24.442561953273898</v>
      </c>
      <c r="G10" s="10">
        <f>SUM(B10:F10)</f>
        <v>100.00000000000003</v>
      </c>
    </row>
    <row r="11" spans="1:7" x14ac:dyDescent="0.3">
      <c r="A11" s="4" t="s">
        <v>25</v>
      </c>
      <c r="B11" s="9">
        <v>3.4103278290554302</v>
      </c>
      <c r="C11" s="9">
        <v>34.888372125516298</v>
      </c>
      <c r="D11" s="9">
        <v>15.7186348390194</v>
      </c>
      <c r="E11" s="9">
        <v>23.054907178980699</v>
      </c>
      <c r="F11" s="9">
        <v>22.9277580274283</v>
      </c>
      <c r="G11" s="9">
        <f>SUM(B11:F11)</f>
        <v>100.00000000000013</v>
      </c>
    </row>
    <row r="12" spans="1:7" x14ac:dyDescent="0.3">
      <c r="A12" s="4" t="s">
        <v>26</v>
      </c>
      <c r="B12" s="9">
        <v>5.2517838505894803</v>
      </c>
      <c r="C12" s="9">
        <v>37.787858925365697</v>
      </c>
      <c r="D12" s="9">
        <v>14.5539239697464</v>
      </c>
      <c r="E12" s="9">
        <v>24.223022804121602</v>
      </c>
      <c r="F12" s="9">
        <v>18.183410450176801</v>
      </c>
      <c r="G12" s="9">
        <f t="shared" ref="G12:G14" si="1">SUM(B12:F12)</f>
        <v>99.999999999999972</v>
      </c>
    </row>
    <row r="13" spans="1:7" x14ac:dyDescent="0.3">
      <c r="A13" s="4" t="s">
        <v>27</v>
      </c>
      <c r="B13" s="9">
        <v>4.0938043284271801</v>
      </c>
      <c r="C13" s="9">
        <v>46.360901713009603</v>
      </c>
      <c r="D13" s="9">
        <v>16.398744527849999</v>
      </c>
      <c r="E13" s="9">
        <v>19.9334220940402</v>
      </c>
      <c r="F13" s="9">
        <v>13.2131273366731</v>
      </c>
      <c r="G13" s="9">
        <f t="shared" si="1"/>
        <v>100.00000000000009</v>
      </c>
    </row>
    <row r="14" spans="1:7" x14ac:dyDescent="0.3">
      <c r="A14" s="4" t="s">
        <v>28</v>
      </c>
      <c r="B14" s="9">
        <v>9.4295945235443206</v>
      </c>
      <c r="C14" s="9">
        <v>50.654041647683997</v>
      </c>
      <c r="D14" s="9">
        <v>17.261683600706899</v>
      </c>
      <c r="E14" s="9">
        <v>17.571654963744098</v>
      </c>
      <c r="F14" s="9">
        <v>5.0830252643206499</v>
      </c>
      <c r="G14" s="9">
        <f t="shared" si="1"/>
        <v>99.999999999999972</v>
      </c>
    </row>
    <row r="15" spans="1:7" x14ac:dyDescent="0.3">
      <c r="A15" s="3" t="s">
        <v>29</v>
      </c>
      <c r="B15" s="10">
        <v>6.2427710561552097</v>
      </c>
      <c r="C15" s="10">
        <v>42.845269953352101</v>
      </c>
      <c r="D15" s="10">
        <v>16.099595100008202</v>
      </c>
      <c r="E15" s="10">
        <v>20.906400929554</v>
      </c>
      <c r="F15" s="10">
        <v>13.9059629609305</v>
      </c>
      <c r="G15" s="10">
        <f>SUM(B15:F15)</f>
        <v>100</v>
      </c>
    </row>
    <row r="16" spans="1:7" x14ac:dyDescent="0.3">
      <c r="A16" s="4" t="s">
        <v>30</v>
      </c>
      <c r="B16" s="9">
        <v>3.4104715274645798</v>
      </c>
      <c r="C16" s="9">
        <v>39.926710064631003</v>
      </c>
      <c r="D16" s="9">
        <v>12.549426586463101</v>
      </c>
      <c r="E16" s="9">
        <v>30.753086807865898</v>
      </c>
      <c r="F16" s="9">
        <v>13.360305013575401</v>
      </c>
      <c r="G16" s="9">
        <f>SUM(B16:F16)</f>
        <v>99.999999999999986</v>
      </c>
    </row>
    <row r="17" spans="1:7" x14ac:dyDescent="0.3">
      <c r="A17" s="4" t="s">
        <v>31</v>
      </c>
      <c r="B17" s="9">
        <v>9.3421121280874004</v>
      </c>
      <c r="C17" s="9">
        <v>44.839492225529</v>
      </c>
      <c r="D17" s="9">
        <v>13.9372907010146</v>
      </c>
      <c r="E17" s="9">
        <v>19.8478109877911</v>
      </c>
      <c r="F17" s="9">
        <v>12.033293957578</v>
      </c>
      <c r="G17" s="9">
        <f>SUM(B17:F17)</f>
        <v>100.00000000000009</v>
      </c>
    </row>
    <row r="18" spans="1:7" x14ac:dyDescent="0.3">
      <c r="A18" s="3" t="s">
        <v>32</v>
      </c>
      <c r="B18" s="10">
        <v>8.4967715485963602</v>
      </c>
      <c r="C18" s="10">
        <v>44.139353023169797</v>
      </c>
      <c r="D18" s="10">
        <v>13.739500926845301</v>
      </c>
      <c r="E18" s="10">
        <v>21.4019631696139</v>
      </c>
      <c r="F18" s="10">
        <v>12.2224113317746</v>
      </c>
      <c r="G18" s="10">
        <f>SUM(B18:F18)</f>
        <v>99.999999999999943</v>
      </c>
    </row>
    <row r="19" spans="1:7" x14ac:dyDescent="0.3">
      <c r="A19" s="8" t="s">
        <v>33</v>
      </c>
      <c r="B19" s="11">
        <v>7.8591996365345302</v>
      </c>
      <c r="C19" s="11">
        <v>49.911923060839399</v>
      </c>
      <c r="D19" s="11">
        <v>6.8717684777077999</v>
      </c>
      <c r="E19" s="11">
        <v>7.3553346018637802</v>
      </c>
      <c r="F19" s="11">
        <v>28.037016216561899</v>
      </c>
      <c r="G19" s="11">
        <f>SUM(B19:F19)</f>
        <v>100.0352419935074</v>
      </c>
    </row>
    <row r="20" spans="1:7" x14ac:dyDescent="0.3">
      <c r="A20" s="5" t="s">
        <v>36</v>
      </c>
    </row>
    <row r="21" spans="1:7" x14ac:dyDescent="0.3">
      <c r="A21" s="5" t="s">
        <v>42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Figure 1 </vt:lpstr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2024-10-23T12:12:59Z</dcterms:modified>
</cp:coreProperties>
</file>