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5 - FONDS EUROPEENS\BGMFE\Appel à projets\AAP 2\Documents MAJ\Formulaires FAMI\"/>
    </mc:Choice>
  </mc:AlternateContent>
  <bookViews>
    <workbookView xWindow="0" yWindow="0" windowWidth="25200" windowHeight="11970" firstSheet="1" activeTab="1"/>
  </bookViews>
  <sheets>
    <sheet name="Récapitulatif" sheetId="6" r:id="rId1"/>
    <sheet name="Plan de financement" sheetId="1" r:id="rId2"/>
    <sheet name="Détail des dépenses du projet" sheetId="3" r:id="rId3"/>
    <sheet name="Détail des frais de personnel" sheetId="2" r:id="rId4"/>
    <sheet name="Détail des ressources du projet" sheetId="4" r:id="rId5"/>
    <sheet name="Feuil1" sheetId="7" state="hidden" r:id="rId6"/>
  </sheets>
  <externalReferences>
    <externalReference r:id="rId7"/>
  </externalReferences>
  <definedNames>
    <definedName name="_ftn1" localSheetId="1">'Plan de financement'!#REF!</definedName>
    <definedName name="_ftnref1" localSheetId="1">'Plan de financement'!$A$1</definedName>
    <definedName name="_xlnm.Print_Area" localSheetId="3">'Détail des frais de personnel'!$A$1:$H$18</definedName>
    <definedName name="_xlnm.Print_Area" localSheetId="1">'Plan de financement'!$A$1:$L$44</definedName>
  </definedNames>
  <calcPr calcId="162913"/>
</workbook>
</file>

<file path=xl/calcChain.xml><?xml version="1.0" encoding="utf-8"?>
<calcChain xmlns="http://schemas.openxmlformats.org/spreadsheetml/2006/main">
  <c r="G5" i="1" l="1"/>
  <c r="H5" i="1" l="1"/>
  <c r="I5" i="1"/>
  <c r="J5" i="1" l="1"/>
  <c r="K5" i="1" s="1"/>
  <c r="K38" i="1" s="1"/>
  <c r="D42" i="1" l="1"/>
  <c r="D41" i="1"/>
  <c r="G14" i="1" l="1"/>
  <c r="G22" i="1"/>
  <c r="D37" i="1" l="1"/>
  <c r="B37" i="1"/>
  <c r="B36" i="1" l="1"/>
  <c r="D36" i="1"/>
  <c r="I36" i="1" l="1"/>
  <c r="J36" i="1" s="1"/>
  <c r="K36" i="1" s="1"/>
  <c r="I35" i="1"/>
  <c r="I34" i="1"/>
  <c r="J34" i="1" s="1"/>
  <c r="K34" i="1" s="1"/>
  <c r="I33" i="1"/>
  <c r="J33" i="1" s="1"/>
  <c r="K33" i="1" s="1"/>
  <c r="I32" i="1"/>
  <c r="I31" i="1"/>
  <c r="J31" i="1" s="1"/>
  <c r="I30" i="1"/>
  <c r="I29" i="1"/>
  <c r="J29" i="1" s="1"/>
  <c r="K29" i="1" s="1"/>
  <c r="I28" i="1"/>
  <c r="I27" i="1"/>
  <c r="J27" i="1" s="1"/>
  <c r="I26" i="1"/>
  <c r="I25" i="1"/>
  <c r="I24" i="1"/>
  <c r="I23" i="1"/>
  <c r="J35" i="1" l="1"/>
  <c r="K35" i="1" s="1"/>
  <c r="K31" i="1"/>
  <c r="J28" i="1"/>
  <c r="K28" i="1" s="1"/>
  <c r="J30" i="1"/>
  <c r="K30" i="1" s="1"/>
  <c r="J32" i="1"/>
  <c r="K32" i="1" s="1"/>
  <c r="J23" i="1"/>
  <c r="K27" i="1"/>
  <c r="J24" i="1"/>
  <c r="K24" i="1" s="1"/>
  <c r="J26" i="1"/>
  <c r="K26" i="1" s="1"/>
  <c r="J25" i="1"/>
  <c r="K25" i="1" s="1"/>
  <c r="I18" i="1"/>
  <c r="J18" i="1"/>
  <c r="K18" i="1" s="1"/>
  <c r="K23" i="1" l="1"/>
  <c r="K22" i="1" s="1"/>
  <c r="J22" i="1"/>
  <c r="A12" i="6"/>
  <c r="A11" i="6"/>
  <c r="A10" i="6"/>
  <c r="A9" i="6"/>
  <c r="A8" i="6"/>
  <c r="A7" i="6"/>
  <c r="F14" i="6" l="1"/>
  <c r="F15" i="6" s="1"/>
  <c r="E14" i="6"/>
  <c r="E15" i="6" s="1"/>
  <c r="D14" i="6"/>
  <c r="C14" i="6"/>
  <c r="E16" i="6" l="1"/>
  <c r="F16" i="6"/>
  <c r="I22" i="1" l="1"/>
  <c r="B25" i="6" l="1"/>
  <c r="A11" i="1"/>
  <c r="A15" i="1"/>
  <c r="A14" i="1"/>
  <c r="A13" i="1"/>
  <c r="A12" i="1"/>
  <c r="A10" i="1"/>
  <c r="A9" i="1"/>
  <c r="A8" i="1"/>
  <c r="A7" i="1"/>
  <c r="B15" i="1"/>
  <c r="B14" i="1"/>
  <c r="B13" i="1"/>
  <c r="B12" i="1"/>
  <c r="B11" i="1"/>
  <c r="B10" i="1"/>
  <c r="B9" i="1"/>
  <c r="B8" i="1"/>
  <c r="B7" i="1"/>
  <c r="A6" i="1" l="1"/>
  <c r="I17" i="1" l="1"/>
  <c r="J17" i="1" s="1"/>
  <c r="K17" i="1" s="1"/>
  <c r="I13" i="1"/>
  <c r="J13" i="1" s="1"/>
  <c r="B31" i="1"/>
  <c r="B27" i="1"/>
  <c r="I16" i="1"/>
  <c r="J16" i="1" s="1"/>
  <c r="K16" i="1" s="1"/>
  <c r="I15" i="1"/>
  <c r="J15" i="1" s="1"/>
  <c r="I20" i="1"/>
  <c r="J20" i="1" s="1"/>
  <c r="K20" i="1" s="1"/>
  <c r="I21" i="1"/>
  <c r="I19" i="1"/>
  <c r="J19" i="1" s="1"/>
  <c r="I10" i="1"/>
  <c r="I11" i="1"/>
  <c r="J11" i="1" s="1"/>
  <c r="I12" i="1"/>
  <c r="I9" i="1"/>
  <c r="J9" i="1" s="1"/>
  <c r="D28" i="1"/>
  <c r="D29" i="1"/>
  <c r="D30" i="1"/>
  <c r="D32" i="1"/>
  <c r="D33" i="1"/>
  <c r="D34" i="1"/>
  <c r="D24" i="1"/>
  <c r="D25" i="1"/>
  <c r="D26" i="1"/>
  <c r="D20" i="1"/>
  <c r="D21" i="1"/>
  <c r="D22" i="1"/>
  <c r="D17" i="1"/>
  <c r="D18" i="1"/>
  <c r="G13" i="2"/>
  <c r="G8" i="1"/>
  <c r="E3" i="2"/>
  <c r="C6" i="1" s="1"/>
  <c r="B6" i="1"/>
  <c r="B5" i="1" s="1"/>
  <c r="B16" i="1"/>
  <c r="B19" i="1"/>
  <c r="B23" i="1"/>
  <c r="E4" i="2"/>
  <c r="C7" i="1" s="1"/>
  <c r="H4" i="2"/>
  <c r="D7" i="1" s="1"/>
  <c r="E12" i="2"/>
  <c r="C15" i="1" s="1"/>
  <c r="H12" i="2"/>
  <c r="D15" i="1" s="1"/>
  <c r="E11" i="2"/>
  <c r="C14" i="1" s="1"/>
  <c r="H11" i="2"/>
  <c r="D14" i="1" s="1"/>
  <c r="E10" i="2"/>
  <c r="C13" i="1" s="1"/>
  <c r="H10" i="2"/>
  <c r="D13" i="1" s="1"/>
  <c r="E9" i="2"/>
  <c r="C12" i="1" s="1"/>
  <c r="H9" i="2"/>
  <c r="D12" i="1" s="1"/>
  <c r="E8" i="2"/>
  <c r="C11" i="1" s="1"/>
  <c r="H8" i="2"/>
  <c r="D11" i="1" s="1"/>
  <c r="E7" i="2"/>
  <c r="C10" i="1" s="1"/>
  <c r="H7" i="2"/>
  <c r="D10" i="1" s="1"/>
  <c r="E6" i="2"/>
  <c r="C9" i="1" s="1"/>
  <c r="H6" i="2"/>
  <c r="D9" i="1" s="1"/>
  <c r="E5" i="2"/>
  <c r="C8" i="1" s="1"/>
  <c r="H5" i="2"/>
  <c r="D8" i="1" s="1"/>
  <c r="H3" i="2" l="1"/>
  <c r="D6" i="1" s="1"/>
  <c r="D5" i="1" s="1"/>
  <c r="B35" i="1"/>
  <c r="B38" i="1" s="1"/>
  <c r="J12" i="1"/>
  <c r="J10" i="1"/>
  <c r="K10" i="1" s="1"/>
  <c r="K11" i="1"/>
  <c r="I14" i="1"/>
  <c r="H14" i="1" s="1"/>
  <c r="D16" i="1"/>
  <c r="D23" i="1"/>
  <c r="D19" i="1"/>
  <c r="D27" i="1"/>
  <c r="I8" i="1"/>
  <c r="D31" i="1"/>
  <c r="J14" i="1"/>
  <c r="K15" i="1"/>
  <c r="K13" i="1"/>
  <c r="J21" i="1"/>
  <c r="K21" i="1" s="1"/>
  <c r="K19" i="1"/>
  <c r="H13" i="2" l="1"/>
  <c r="B7" i="6"/>
  <c r="G7" i="6" s="1"/>
  <c r="D35" i="1"/>
  <c r="D38" i="1" s="1"/>
  <c r="C5" i="1"/>
  <c r="H8" i="1"/>
  <c r="J8" i="1"/>
  <c r="K12" i="1"/>
  <c r="C27" i="1"/>
  <c r="B11" i="6"/>
  <c r="G11" i="6" s="1"/>
  <c r="C19" i="1"/>
  <c r="B9" i="6"/>
  <c r="G9" i="6" s="1"/>
  <c r="C23" i="1"/>
  <c r="B10" i="6"/>
  <c r="G10" i="6" s="1"/>
  <c r="K14" i="1"/>
  <c r="C16" i="1"/>
  <c r="B8" i="6"/>
  <c r="G8" i="6" s="1"/>
  <c r="C31" i="1"/>
  <c r="B12" i="6"/>
  <c r="G12" i="6" s="1"/>
  <c r="K9" i="1"/>
  <c r="G38" i="1"/>
  <c r="C35" i="1" l="1"/>
  <c r="K8" i="1"/>
  <c r="B24" i="6"/>
  <c r="L14" i="1" l="1"/>
  <c r="B13" i="6"/>
  <c r="G13" i="6" s="1"/>
  <c r="L33" i="1"/>
  <c r="L36" i="1"/>
  <c r="L34" i="1"/>
  <c r="L29" i="1"/>
  <c r="L24" i="1"/>
  <c r="L23" i="1"/>
  <c r="L26" i="1"/>
  <c r="L25" i="1"/>
  <c r="L30" i="1"/>
  <c r="L28" i="1"/>
  <c r="L31" i="1"/>
  <c r="L27" i="1"/>
  <c r="L35" i="1"/>
  <c r="L32" i="1"/>
  <c r="L18" i="1"/>
  <c r="L22" i="1"/>
  <c r="L17" i="1"/>
  <c r="L16" i="1"/>
  <c r="L20" i="1"/>
  <c r="L10" i="1"/>
  <c r="L19" i="1"/>
  <c r="L21" i="1"/>
  <c r="L15" i="1"/>
  <c r="L12" i="1"/>
  <c r="L11" i="1"/>
  <c r="L13" i="1"/>
  <c r="L9" i="1"/>
  <c r="B23" i="6"/>
  <c r="L8" i="1"/>
  <c r="C38" i="1"/>
  <c r="B14" i="6" l="1"/>
  <c r="B15" i="6" s="1"/>
  <c r="B16" i="6" s="1"/>
  <c r="I38" i="1"/>
  <c r="C15" i="6"/>
  <c r="C16" i="6" s="1"/>
  <c r="G14" i="6" l="1"/>
  <c r="D15" i="6"/>
  <c r="D16" i="6" s="1"/>
  <c r="G16" i="6" s="1"/>
  <c r="B22" i="6"/>
  <c r="L5" i="1"/>
  <c r="G15" i="6" l="1"/>
  <c r="B26" i="6"/>
  <c r="D22" i="6" l="1"/>
  <c r="A30" i="6"/>
  <c r="G30" i="6"/>
  <c r="D25" i="6"/>
  <c r="D24" i="6"/>
  <c r="D23" i="6"/>
  <c r="D26" i="6" l="1"/>
</calcChain>
</file>

<file path=xl/sharedStrings.xml><?xml version="1.0" encoding="utf-8"?>
<sst xmlns="http://schemas.openxmlformats.org/spreadsheetml/2006/main" count="109" uniqueCount="106">
  <si>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</si>
  <si>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</si>
  <si>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</si>
  <si>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</si>
  <si>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</si>
  <si>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</si>
  <si>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</si>
  <si>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</si>
  <si>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Montant total de la ressource (G)</t>
  </si>
  <si>
    <t>Taux d'affectation  au projet éligible 
(H)</t>
  </si>
  <si>
    <t>Signature du représentant légal ou son délégataire, et cachet de l'organisme bénéficiaire :</t>
  </si>
  <si>
    <t>Coût total employeur annuel (€)
(salaire brut + charges employeur)</t>
  </si>
  <si>
    <t>Taux d'affectation 
au projet</t>
  </si>
  <si>
    <t>TOTAL DES COÛTS ELIGIBLES APRES DECOTE 
HT ou TTC (Supprimer la mention inutile)</t>
  </si>
  <si>
    <t>Montant éligible de la ressource après décote (K)
(K=I-J)</t>
  </si>
  <si>
    <t>Montant de la décote applicable à la ressource (J)
(J= I x taux de la décote)</t>
  </si>
  <si>
    <t>Montant affecté au projet éligible 
 (I)
(I=G x H)</t>
  </si>
  <si>
    <t>TOTAL DES COÛTS DIRECTS ÉLIGIBLES</t>
  </si>
  <si>
    <t xml:space="preserve">c) Frais d’équipement </t>
  </si>
  <si>
    <t>b) Frais de voyage et de séjour</t>
  </si>
  <si>
    <t>d) Biens immobiliers</t>
  </si>
  <si>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</si>
  <si>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</si>
  <si>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</si>
  <si>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</si>
  <si>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</si>
  <si>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</si>
  <si>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</si>
  <si>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</si>
  <si>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</si>
  <si>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</si>
  <si>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</si>
  <si>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</si>
  <si>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</si>
  <si>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</si>
  <si>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</si>
  <si>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</si>
  <si>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</si>
  <si>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</si>
  <si>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</si>
  <si>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Explication du taux de la décote (Justificatifs à l'appui)**</t>
  </si>
  <si>
    <t>Taux d'affectation*</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</si>
  <si>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</si>
  <si>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t>Exemple : projets d’intégration qui s’adressent à la fois à des publics cible éligibles - migrants ressortissants de pays tiers de l’Union européenne –  et à des publics non éligibles – migrants intra-communautaires.  Le taux de la décote doit être justifié et vérifiable.</t>
  </si>
  <si>
    <t>Fonds "Asile, migration et intégration" - 2021-2027
 Détail des ressources du projet
Cofinancements publics (autres que FAMI) et privés reportés du plan de financement</t>
  </si>
  <si>
    <t xml:space="preserve">Fonds "Asile, migration et intégration" - 2021-2027
 Plan de financement - Détail des frais de personnel </t>
  </si>
  <si>
    <t>Nombre d'heures travaillées sur le projet</t>
  </si>
  <si>
    <t>lister les dépenses financées en coûts indirects</t>
  </si>
  <si>
    <t>OUI</t>
  </si>
  <si>
    <t>NON</t>
  </si>
  <si>
    <t>Montant de la décote</t>
  </si>
  <si>
    <t>TOTAL DES RESSOURCES ELIGIBLES</t>
  </si>
  <si>
    <t>% de la ressource sur le coût total éligible du projet</t>
  </si>
  <si>
    <t>DEPENSES</t>
  </si>
  <si>
    <t>Ventilation du montant par année</t>
  </si>
  <si>
    <t>Cohérence</t>
  </si>
  <si>
    <t>Nature de la dépense</t>
  </si>
  <si>
    <t>Montant total</t>
  </si>
  <si>
    <t>Année en cours</t>
  </si>
  <si>
    <t>Année n+1</t>
  </si>
  <si>
    <t>Année n+2</t>
  </si>
  <si>
    <t>Année n+3</t>
  </si>
  <si>
    <t>RESSOURCES</t>
  </si>
  <si>
    <t>Financeurs</t>
  </si>
  <si>
    <t>Montant</t>
  </si>
  <si>
    <t>Préciser</t>
  </si>
  <si>
    <t>Taux</t>
  </si>
  <si>
    <t>Dépenses totales avant décote</t>
  </si>
  <si>
    <t>Dépenses totales après décote</t>
  </si>
  <si>
    <t>TOTAL APRES DECOTE</t>
  </si>
  <si>
    <t>Fonds "Asile, migration et intégration" - 2021-2027
 Détail des dépenses du projet</t>
  </si>
  <si>
    <t>e) Frais de sous-traitance</t>
  </si>
  <si>
    <t>e) Frais de sous-traitance 
(prestation de service, publicité, communication, évaluation du projet…)</t>
  </si>
  <si>
    <t>Fonds "Asile, migration et intégration" - 2021-2027
Recapitulatif</t>
  </si>
  <si>
    <t>c) Contributions des tiers privés</t>
  </si>
  <si>
    <t xml:space="preserve">b) Contributions des tiers publics </t>
  </si>
  <si>
    <t>a) Contribution du Fonds Asile, migration et intégration</t>
  </si>
  <si>
    <t xml:space="preserve">b) Cofinanceurs externes publics
</t>
  </si>
  <si>
    <t xml:space="preserve">c) Cofinanceurs externes privés
</t>
  </si>
  <si>
    <r>
      <t xml:space="preserve">Nature du contrat
</t>
    </r>
    <r>
      <rPr>
        <i/>
        <sz val="10"/>
        <rFont val="Marianne"/>
        <family val="3"/>
      </rPr>
      <t>(CDI, CDD, convention de stage, etc)</t>
    </r>
  </si>
  <si>
    <t>Coût total éligible</t>
  </si>
  <si>
    <t>Choix du taux forfaitaire</t>
  </si>
  <si>
    <t>Taux forfaitaire</t>
  </si>
  <si>
    <t>Menu déroulant : choisir le taux forfaitaire</t>
  </si>
  <si>
    <t xml:space="preserve">COUTS TOTAUX (directs et indirects) </t>
  </si>
  <si>
    <t>g) Option de coûts simplifiées</t>
  </si>
  <si>
    <r>
      <t>f) Dépenses spécifiques en relation avec les groupes cibles</t>
    </r>
    <r>
      <rPr>
        <sz val="10"/>
        <rFont val="Marianne"/>
        <family val="3"/>
      </rPr>
      <t xml:space="preserve"> </t>
    </r>
  </si>
  <si>
    <r>
      <rPr>
        <b/>
        <sz val="10"/>
        <color indexed="10"/>
        <rFont val="Marianne"/>
        <family val="3"/>
      </rPr>
      <t>*</t>
    </r>
    <r>
      <rPr>
        <b/>
        <sz val="10"/>
        <rFont val="Marianne"/>
        <family val="3"/>
      </rPr>
      <t>Décote à appliquer sur le coût total éligible</t>
    </r>
  </si>
  <si>
    <r>
      <rPr>
        <i/>
        <sz val="10"/>
        <color indexed="10"/>
        <rFont val="Marianne"/>
        <family val="3"/>
      </rPr>
      <t>(*)</t>
    </r>
    <r>
      <rPr>
        <i/>
        <sz val="10"/>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</si>
  <si>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r>
      <t xml:space="preserve">
Fonds "Asile, migration et intégration" - Programmation 2021-2027
</t>
    </r>
    <r>
      <rPr>
        <sz val="12"/>
        <rFont val="Marianne"/>
        <family val="3"/>
      </rPr>
      <t xml:space="preserve">Nom du porteur de projet </t>
    </r>
    <r>
      <rPr>
        <b/>
        <sz val="12"/>
        <rFont val="Marianne"/>
        <family val="3"/>
      </rPr>
      <t xml:space="preserve">:
</t>
    </r>
    <r>
      <rPr>
        <sz val="12"/>
        <rFont val="Marianne"/>
        <family val="3"/>
      </rPr>
      <t>Intitulé du projet</t>
    </r>
    <r>
      <rPr>
        <b/>
        <sz val="12"/>
        <rFont val="Marianne"/>
        <family val="3"/>
      </rPr>
      <t xml:space="preserve"> :
</t>
    </r>
    <r>
      <rPr>
        <sz val="12"/>
        <rFont val="Marianne"/>
        <family val="3"/>
      </rPr>
      <t>N° SYNERGIE :
Période de réalisation du projet :</t>
    </r>
    <r>
      <rPr>
        <b/>
        <sz val="12"/>
        <rFont val="Marianne"/>
        <family val="3"/>
      </rPr>
      <t xml:space="preserve">
Plan de financement prévisionnel du projet
</t>
    </r>
  </si>
  <si>
    <t>d) Biens immobiliers 
(achats, contructions, rénovtions)</t>
  </si>
  <si>
    <t>b) Frais de voyage et de séjour nécessaires à l'exécution du projet</t>
  </si>
  <si>
    <t>f) Dépenses spécifiques en relation avec le public cible</t>
  </si>
  <si>
    <r>
      <t xml:space="preserve">g) Options de coûts simplifiées </t>
    </r>
    <r>
      <rPr>
        <sz val="10"/>
        <rFont val="Marianne"/>
        <family val="3"/>
      </rPr>
      <t>- imputés au projet et définis par l'appel à projet selon la catégorie de votre projet. Ils sont calculés par application d'un taux forfaitaire sur :</t>
    </r>
    <r>
      <rPr>
        <b/>
        <i/>
        <sz val="10"/>
        <rFont val="Marianne"/>
        <family val="3"/>
      </rPr>
      <t xml:space="preserve">
</t>
    </r>
    <r>
      <rPr>
        <b/>
        <sz val="10"/>
        <rFont val="Marianne"/>
        <family val="3"/>
      </rPr>
      <t>- soit les frais de personnel (15% ou 40%)
- soit les coûts directs éligibles (7%, ou modulé à 1% ou à 2%)</t>
    </r>
  </si>
  <si>
    <r>
      <t>Description des différents coûts</t>
    </r>
    <r>
      <rPr>
        <sz val="10"/>
        <rFont val="Marianne"/>
        <family val="3"/>
      </rPr>
      <t xml:space="preserve"> </t>
    </r>
    <r>
      <rPr>
        <b/>
        <sz val="10"/>
        <rFont val="Marianne"/>
        <family val="3"/>
      </rPr>
      <t xml:space="preserve">et justification de(s) taux d’affectation* et/ou décote** éventuellement applicables aux dépenses. </t>
    </r>
  </si>
  <si>
    <r>
      <t xml:space="preserve">(*) Le taux d’affectation est un taux qui s’applique aux postes de dépenses directes lorsque celles-ci ne sont pas intégralement affectées au projet afin de déterminer la part des dépenses directement consacrées à la mise en œuvre du projet. 
Le taux d’affectation doit être justifié et vérifiable. 
</t>
    </r>
    <r>
      <rPr>
        <i/>
        <sz val="10"/>
        <rFont val="Marianne"/>
        <family val="3"/>
      </rPr>
      <t xml:space="preserve">Exemple : salariés qui ne sont pas entièrement mobilisés à la mise en œuvre du projet cofinancé, ou des locaux qui n’y sont pas affectés à 100%. </t>
    </r>
  </si>
  <si>
    <t>Taux de décote applicable au coût total éligible**</t>
  </si>
  <si>
    <t>Options de coûts simplifiés définies à l'appel à projet</t>
  </si>
  <si>
    <t>(*) La part du cofinancement affectée au projet doit être attestée par le cofinanceur lui-même et non par le porteur de projet. A défaut, la totalité du cofinancement accordé sera affectée au projet FAMI.</t>
  </si>
  <si>
    <t>EQUILIBRE DU PLAN DE FINANCEMENT</t>
  </si>
  <si>
    <t xml:space="preserve">d) Ressources propres (autofinancement y compris les recettes générées par le projet) 
</t>
  </si>
  <si>
    <r>
      <t>a) Frais de personnels</t>
    </r>
    <r>
      <rPr>
        <sz val="10"/>
        <rFont val="Marianne"/>
        <family val="3"/>
      </rPr>
      <t xml:space="preserve">
</t>
    </r>
    <r>
      <rPr>
        <i/>
        <sz val="10"/>
        <rFont val="Marianne"/>
        <family val="3"/>
      </rPr>
      <t>(cf. tableau "Détail des frais de personnel")</t>
    </r>
  </si>
  <si>
    <t>a) Contribution FAMI</t>
  </si>
  <si>
    <t xml:space="preserve">Pour la contribution du FAMI, le porteur de projet privé peut bénéficier d'une avance de 20% de la subvention prévisionnelle à la signature de l'acte attributif initial, souhaitez vous en bénéficier? </t>
  </si>
  <si>
    <t xml:space="preserve">d) Autofinancement (dont les recettes générées par le projet) </t>
  </si>
  <si>
    <t>Taux de la décote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</si>
</sst>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_€"/>
    <numFmt numFmtId="165" formatCode="#,###"/>
    <numFmt numFmtId="166" formatCode="#,##0.00\ &quot;€&quot;"/>
  </numFmts>
  <fonts count="24" x14ac:knownFonts="1">
    <font>
      <sz val="10"/>
      <name val="Arial"/>
    </font>
    <font>
      <sz val="10"/>
      <name val="Arial"/>
      <family val="2"/>
    </font>
    <font>
      <sz val="8"/>
      <name val="Arial"/>
      <family val="2"/>
    </font>
    <font>
      <sz val="12"/>
      <name val="Arial"/>
      <family val="2"/>
    </font>
    <font>
      <b/>
      <sz val="10"/>
      <name val="Arial"/>
      <family val="2"/>
    </font>
    <font>
      <sz val="10"/>
      <name val="Arial"/>
      <family val="2"/>
    </font>
    <font>
      <b/>
      <u/>
      <sz val="12"/>
      <name val="Arial"/>
      <family val="2"/>
    </font>
    <font>
      <b/>
      <sz val="14"/>
      <name val="Marianne"/>
      <family val="3"/>
    </font>
    <font>
      <b/>
      <sz val="12"/>
      <name val="Marianne"/>
      <family val="3"/>
    </font>
    <font>
      <sz val="10"/>
      <name val="Marianne"/>
      <family val="3"/>
    </font>
    <font>
      <sz val="12"/>
      <name val="Marianne"/>
      <family val="3"/>
    </font>
    <font>
      <b/>
      <u/>
      <sz val="12"/>
      <name val="Marianne"/>
      <family val="3"/>
    </font>
    <font>
      <b/>
      <sz val="10"/>
      <name val="Marianne"/>
      <family val="3"/>
    </font>
    <font>
      <i/>
      <sz val="10"/>
      <name val="Marianne"/>
      <family val="3"/>
    </font>
    <font>
      <b/>
      <sz val="10"/>
      <color indexed="10"/>
      <name val="Marianne"/>
      <family val="3"/>
    </font>
    <font>
      <sz val="16"/>
      <color theme="0"/>
      <name val="Marianne"/>
      <family val="3"/>
    </font>
    <font>
      <b/>
      <sz val="10"/>
      <color theme="0"/>
      <name val="Marianne"/>
      <family val="3"/>
    </font>
    <font>
      <sz val="10"/>
      <color theme="0"/>
      <name val="Marianne"/>
      <family val="3"/>
    </font>
    <font>
      <b/>
      <i/>
      <sz val="10"/>
      <name val="Marianne"/>
      <family val="3"/>
    </font>
    <font>
      <i/>
      <sz val="10"/>
      <color theme="0"/>
      <name val="Marianne"/>
      <family val="3"/>
    </font>
    <font>
      <b/>
      <sz val="12"/>
      <name val="Book Antiqua"/>
      <family val="1"/>
    </font>
    <font>
      <sz val="10"/>
      <name val="Arial"/>
      <family val="2"/>
    </font>
    <font>
      <i/>
      <sz val="10"/>
      <color indexed="10"/>
      <name val="Marianne"/>
      <family val="3"/>
    </font>
    <font>
      <b/>
      <u/>
      <sz val="10"/>
      <name val="Marianne"/>
      <family val="3"/>
    </font>
  </fonts>
  <fills count="19">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7" tint="0.79998168889431442"/>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3"/>
        <bgColor indexed="26"/>
      </patternFill>
    </fill>
    <fill>
      <patternFill patternType="solid">
        <fgColor indexed="22"/>
        <bgColor indexed="46"/>
      </patternFill>
    </fill>
    <fill>
      <patternFill patternType="solid">
        <fgColor indexed="42"/>
        <bgColor indexed="27"/>
      </patternFill>
    </fill>
  </fills>
  <borders count="4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8"/>
      </left>
      <right style="thin">
        <color indexed="8"/>
      </right>
      <top style="medium">
        <color indexed="8"/>
      </top>
      <bottom style="thin">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thin">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44" fontId="21" fillId="0" borderId="0" applyFont="0" applyFill="0" applyBorder="0" applyAlignment="0" applyProtection="0"/>
  </cellStyleXfs>
  <cellXfs count="26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4" fontId="6" fillId="0" borderId="0" xfId="0" applyNumberFormat="1" applyFont="1" applyFill="1" applyBorder="1" applyAlignment="1"/>
    <xf numFmtId="0" fontId="9" fillId="0" borderId="0" xfId="0" applyFont="1" applyAlignment="1">
      <alignment vertical="center" wrapText="1"/>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shrinkToFit="1"/>
    </xf>
    <xf numFmtId="0" fontId="12" fillId="0" borderId="8"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2" fillId="2" borderId="9" xfId="0" applyFont="1" applyFill="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left" vertical="center" wrapText="1"/>
    </xf>
    <xf numFmtId="1" fontId="9" fillId="0" borderId="11" xfId="0" applyNumberFormat="1" applyFont="1" applyBorder="1" applyAlignment="1">
      <alignment horizontal="center" vertical="center" wrapText="1"/>
    </xf>
    <xf numFmtId="10" fontId="9" fillId="2" borderId="11" xfId="0" applyNumberFormat="1"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164" fontId="9" fillId="0" borderId="11" xfId="0" applyNumberFormat="1" applyFont="1" applyBorder="1" applyAlignment="1">
      <alignment horizontal="center" vertical="center" wrapText="1"/>
    </xf>
    <xf numFmtId="164" fontId="9" fillId="2" borderId="12"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1" fontId="9" fillId="0" borderId="3" xfId="0" applyNumberFormat="1" applyFont="1" applyBorder="1" applyAlignment="1">
      <alignment horizontal="center" vertical="center" wrapText="1"/>
    </xf>
    <xf numFmtId="10" fontId="9" fillId="2"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2" borderId="1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164" fontId="12" fillId="0" borderId="8" xfId="0" applyNumberFormat="1" applyFont="1" applyBorder="1" applyAlignment="1">
      <alignment horizontal="center" vertical="center" wrapText="1"/>
    </xf>
    <xf numFmtId="164" fontId="12" fillId="2" borderId="9" xfId="0" applyNumberFormat="1" applyFont="1" applyFill="1" applyBorder="1" applyAlignment="1">
      <alignment horizontal="center" vertical="center" wrapText="1"/>
    </xf>
    <xf numFmtId="0" fontId="12"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4" fontId="11" fillId="0" borderId="0" xfId="0" applyNumberFormat="1" applyFont="1" applyFill="1" applyBorder="1" applyAlignment="1"/>
    <xf numFmtId="0" fontId="1" fillId="0" borderId="0" xfId="3"/>
    <xf numFmtId="0" fontId="9" fillId="0" borderId="0" xfId="3" applyFont="1"/>
    <xf numFmtId="0" fontId="12" fillId="0" borderId="0" xfId="3" applyFont="1"/>
    <xf numFmtId="0" fontId="12" fillId="0" borderId="3" xfId="3" applyFont="1" applyBorder="1" applyAlignment="1">
      <alignment horizontal="center"/>
    </xf>
    <xf numFmtId="0" fontId="12" fillId="0" borderId="3" xfId="3" applyFont="1" applyBorder="1" applyAlignment="1">
      <alignment horizontal="left" vertical="center"/>
    </xf>
    <xf numFmtId="166" fontId="9" fillId="0" borderId="3" xfId="3" applyNumberFormat="1" applyFont="1" applyBorder="1" applyAlignment="1">
      <alignment vertical="center"/>
    </xf>
    <xf numFmtId="166" fontId="9" fillId="14" borderId="3" xfId="3" applyNumberFormat="1" applyFont="1" applyFill="1" applyBorder="1" applyAlignment="1" applyProtection="1">
      <alignment vertical="center"/>
      <protection locked="0"/>
    </xf>
    <xf numFmtId="0" fontId="12" fillId="0" borderId="3" xfId="3" applyFont="1" applyBorder="1" applyAlignment="1">
      <alignment horizontal="center" vertical="center"/>
    </xf>
    <xf numFmtId="166" fontId="9" fillId="15" borderId="3" xfId="3" applyNumberFormat="1" applyFont="1" applyFill="1" applyBorder="1" applyAlignment="1" applyProtection="1">
      <alignment vertical="center"/>
    </xf>
    <xf numFmtId="0" fontId="16" fillId="12" borderId="3" xfId="3" applyFont="1" applyFill="1" applyBorder="1" applyAlignment="1">
      <alignment horizontal="left" vertical="center"/>
    </xf>
    <xf numFmtId="166" fontId="17" fillId="12" borderId="3" xfId="3" applyNumberFormat="1" applyFont="1" applyFill="1" applyBorder="1" applyAlignment="1">
      <alignment horizontal="right" vertical="center"/>
    </xf>
    <xf numFmtId="0" fontId="18" fillId="13" borderId="3" xfId="3" applyFont="1" applyFill="1" applyBorder="1" applyAlignment="1">
      <alignment horizontal="center"/>
    </xf>
    <xf numFmtId="166" fontId="9" fillId="13" borderId="3" xfId="3" applyNumberFormat="1" applyFont="1" applyFill="1" applyBorder="1" applyAlignment="1" applyProtection="1">
      <alignment horizontal="right"/>
      <protection locked="0"/>
    </xf>
    <xf numFmtId="0" fontId="9" fillId="14" borderId="3" xfId="3" applyFont="1" applyFill="1" applyBorder="1" applyAlignment="1" applyProtection="1">
      <alignment horizontal="left" vertical="center" wrapText="1"/>
      <protection locked="0"/>
    </xf>
    <xf numFmtId="10" fontId="13" fillId="13" borderId="3" xfId="3" applyNumberFormat="1" applyFont="1" applyFill="1" applyBorder="1" applyAlignment="1">
      <alignment horizontal="center" vertical="center"/>
    </xf>
    <xf numFmtId="0" fontId="12" fillId="0" borderId="3" xfId="3" applyFont="1" applyBorder="1" applyAlignment="1">
      <alignment horizontal="left" vertical="center" wrapText="1"/>
    </xf>
    <xf numFmtId="166" fontId="17" fillId="12" borderId="3" xfId="3" applyNumberFormat="1" applyFont="1" applyFill="1" applyBorder="1" applyAlignment="1">
      <alignment vertical="center"/>
    </xf>
    <xf numFmtId="0" fontId="17" fillId="12" borderId="3" xfId="3" applyFont="1" applyFill="1" applyBorder="1" applyAlignment="1">
      <alignment vertical="center"/>
    </xf>
    <xf numFmtId="10" fontId="19" fillId="12" borderId="3" xfId="3" applyNumberFormat="1" applyFont="1" applyFill="1" applyBorder="1" applyAlignment="1">
      <alignment horizontal="center" vertical="center"/>
    </xf>
    <xf numFmtId="0" fontId="12" fillId="15" borderId="3" xfId="3" applyFont="1" applyFill="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wrapText="1"/>
    </xf>
    <xf numFmtId="0" fontId="20" fillId="0" borderId="0" xfId="0" applyFont="1" applyBorder="1" applyAlignment="1">
      <alignment horizontal="left" vertical="center" wrapText="1"/>
    </xf>
    <xf numFmtId="0" fontId="10" fillId="0" borderId="0" xfId="0" applyFont="1" applyAlignment="1">
      <alignment horizontal="left" vertical="center"/>
    </xf>
    <xf numFmtId="164" fontId="10" fillId="0" borderId="0" xfId="0" applyNumberFormat="1" applyFont="1" applyAlignment="1">
      <alignment vertical="center"/>
    </xf>
    <xf numFmtId="10" fontId="10" fillId="0" borderId="0" xfId="0" applyNumberFormat="1" applyFont="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164" fontId="10" fillId="0" borderId="0" xfId="0" applyNumberFormat="1" applyFont="1" applyBorder="1" applyAlignment="1">
      <alignment vertical="center"/>
    </xf>
    <xf numFmtId="10" fontId="10" fillId="0" borderId="0" xfId="0" applyNumberFormat="1" applyFont="1" applyBorder="1" applyAlignment="1">
      <alignment vertical="center"/>
    </xf>
    <xf numFmtId="0" fontId="3" fillId="0" borderId="0" xfId="0" applyFont="1" applyAlignment="1">
      <alignment horizontal="left" vertical="center"/>
    </xf>
    <xf numFmtId="164"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Border="1" applyAlignment="1">
      <alignment vertical="center"/>
    </xf>
    <xf numFmtId="10" fontId="3" fillId="0" borderId="0" xfId="0" applyNumberFormat="1" applyFont="1" applyBorder="1" applyAlignment="1">
      <alignment vertical="center"/>
    </xf>
    <xf numFmtId="0" fontId="3" fillId="0" borderId="0" xfId="0" applyFont="1" applyBorder="1" applyAlignment="1">
      <alignment horizontal="center" vertical="center"/>
    </xf>
    <xf numFmtId="164" fontId="20" fillId="0" borderId="0" xfId="0" applyNumberFormat="1" applyFont="1" applyBorder="1" applyAlignment="1">
      <alignment vertical="center" wrapText="1"/>
    </xf>
    <xf numFmtId="10" fontId="20" fillId="0" borderId="0" xfId="0" applyNumberFormat="1" applyFont="1" applyBorder="1" applyAlignment="1">
      <alignment vertical="center" wrapText="1"/>
    </xf>
    <xf numFmtId="0" fontId="20" fillId="0" borderId="0" xfId="0" applyFont="1" applyBorder="1" applyAlignment="1">
      <alignment vertical="center" wrapText="1"/>
    </xf>
    <xf numFmtId="0" fontId="4" fillId="0" borderId="3" xfId="0" applyFont="1" applyBorder="1" applyAlignment="1">
      <alignment horizontal="center" vertical="center"/>
    </xf>
    <xf numFmtId="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9" fillId="0" borderId="0" xfId="0" applyFont="1"/>
    <xf numFmtId="0" fontId="9" fillId="11" borderId="3" xfId="0" applyFont="1" applyFill="1" applyBorder="1"/>
    <xf numFmtId="0" fontId="9" fillId="0" borderId="3" xfId="0" applyFont="1" applyBorder="1" applyAlignment="1">
      <alignment vertical="center" wrapText="1"/>
    </xf>
    <xf numFmtId="0" fontId="9" fillId="0" borderId="3" xfId="0" applyFont="1" applyBorder="1" applyAlignment="1">
      <alignment vertical="center"/>
    </xf>
    <xf numFmtId="0" fontId="9" fillId="0" borderId="3" xfId="0" applyFont="1" applyBorder="1"/>
    <xf numFmtId="0" fontId="9" fillId="0" borderId="3" xfId="0" applyFont="1" applyBorder="1" applyAlignment="1">
      <alignment horizontal="justify" vertical="center" wrapText="1"/>
    </xf>
    <xf numFmtId="0" fontId="13" fillId="0" borderId="3"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center" vertical="center"/>
    </xf>
    <xf numFmtId="10" fontId="12" fillId="8" borderId="23" xfId="0" applyNumberFormat="1" applyFont="1" applyFill="1" applyBorder="1" applyAlignment="1">
      <alignment horizontal="center" vertical="center" wrapText="1"/>
    </xf>
    <xf numFmtId="164" fontId="12" fillId="8" borderId="9" xfId="0" applyNumberFormat="1" applyFont="1" applyFill="1" applyBorder="1" applyAlignment="1">
      <alignment horizontal="center" vertical="center" wrapText="1"/>
    </xf>
    <xf numFmtId="0" fontId="9" fillId="0" borderId="0" xfId="0" applyFont="1" applyBorder="1" applyAlignment="1">
      <alignment vertical="center"/>
    </xf>
    <xf numFmtId="10" fontId="12" fillId="8" borderId="35" xfId="0" applyNumberFormat="1" applyFont="1" applyFill="1" applyBorder="1" applyAlignment="1">
      <alignment horizontal="center" vertical="center" wrapText="1"/>
    </xf>
    <xf numFmtId="0" fontId="9" fillId="0" borderId="0" xfId="0" applyFont="1" applyAlignment="1">
      <alignment vertical="center"/>
    </xf>
    <xf numFmtId="0" fontId="12" fillId="5" borderId="17" xfId="0" applyFont="1" applyFill="1" applyBorder="1" applyAlignment="1">
      <alignment horizontal="left" vertical="center" wrapText="1"/>
    </xf>
    <xf numFmtId="164" fontId="12" fillId="5" borderId="18" xfId="0" applyNumberFormat="1" applyFont="1" applyFill="1" applyBorder="1" applyAlignment="1">
      <alignment horizontal="right" vertical="center" wrapText="1"/>
    </xf>
    <xf numFmtId="10" fontId="12" fillId="5" borderId="18" xfId="0" applyNumberFormat="1" applyFont="1" applyFill="1" applyBorder="1" applyAlignment="1">
      <alignment horizontal="right" vertical="center" wrapText="1"/>
    </xf>
    <xf numFmtId="164" fontId="12" fillId="5" borderId="19" xfId="0" applyNumberFormat="1" applyFont="1" applyFill="1" applyBorder="1" applyAlignment="1">
      <alignment horizontal="right" vertical="center" wrapText="1"/>
    </xf>
    <xf numFmtId="0" fontId="12" fillId="3" borderId="5" xfId="0" applyFont="1" applyFill="1" applyBorder="1" applyAlignment="1">
      <alignment horizontal="left" vertical="center" wrapText="1"/>
    </xf>
    <xf numFmtId="164" fontId="12" fillId="3" borderId="8" xfId="0" applyNumberFormat="1" applyFont="1" applyFill="1" applyBorder="1" applyAlignment="1">
      <alignment horizontal="right" vertical="center" wrapText="1"/>
    </xf>
    <xf numFmtId="10" fontId="12" fillId="3" borderId="8" xfId="0" applyNumberFormat="1" applyFont="1" applyFill="1" applyBorder="1" applyAlignment="1">
      <alignment horizontal="right" vertical="center" wrapText="1"/>
    </xf>
    <xf numFmtId="10" fontId="12" fillId="3" borderId="9" xfId="0" applyNumberFormat="1" applyFont="1" applyFill="1" applyBorder="1" applyAlignment="1">
      <alignment horizontal="right" vertical="center" wrapText="1"/>
    </xf>
    <xf numFmtId="0" fontId="9" fillId="0" borderId="4" xfId="0" applyFont="1" applyBorder="1" applyAlignment="1">
      <alignment vertical="center" wrapText="1"/>
    </xf>
    <xf numFmtId="164" fontId="12" fillId="0" borderId="0" xfId="0" applyNumberFormat="1" applyFont="1" applyBorder="1" applyAlignment="1">
      <alignment horizontal="right" vertical="center" wrapText="1"/>
    </xf>
    <xf numFmtId="10" fontId="12" fillId="0" borderId="0" xfId="0" applyNumberFormat="1" applyFont="1" applyBorder="1" applyAlignment="1">
      <alignment horizontal="right" vertical="center" wrapText="1"/>
    </xf>
    <xf numFmtId="164" fontId="12" fillId="0" borderId="0" xfId="0" applyNumberFormat="1" applyFont="1" applyFill="1" applyBorder="1" applyAlignment="1">
      <alignment horizontal="right" vertical="center" wrapText="1"/>
    </xf>
    <xf numFmtId="10" fontId="9" fillId="0" borderId="6" xfId="1" applyNumberFormat="1" applyFont="1" applyFill="1" applyBorder="1" applyAlignment="1">
      <alignment vertical="center"/>
    </xf>
    <xf numFmtId="0" fontId="9" fillId="0" borderId="4" xfId="0" applyFont="1" applyBorder="1" applyAlignment="1">
      <alignment horizontal="center" vertical="center"/>
    </xf>
    <xf numFmtId="164" fontId="9" fillId="0" borderId="0" xfId="0" applyNumberFormat="1" applyFont="1" applyBorder="1" applyAlignment="1">
      <alignment horizontal="right" vertical="center"/>
    </xf>
    <xf numFmtId="10" fontId="9" fillId="0" borderId="0" xfId="0" applyNumberFormat="1" applyFont="1" applyBorder="1" applyAlignment="1">
      <alignment horizontal="right" vertical="center"/>
    </xf>
    <xf numFmtId="164" fontId="9" fillId="0" borderId="0" xfId="0" applyNumberFormat="1" applyFont="1" applyFill="1" applyBorder="1" applyAlignment="1">
      <alignment horizontal="right" vertical="center"/>
    </xf>
    <xf numFmtId="0" fontId="9" fillId="0" borderId="10" xfId="0" applyFont="1" applyFill="1" applyBorder="1" applyAlignment="1">
      <alignment vertical="center" wrapText="1"/>
    </xf>
    <xf numFmtId="164" fontId="9" fillId="0" borderId="11" xfId="0" applyNumberFormat="1" applyFont="1" applyBorder="1" applyAlignment="1">
      <alignment horizontal="right" vertical="center" wrapText="1"/>
    </xf>
    <xf numFmtId="10" fontId="12" fillId="0" borderId="11" xfId="0" applyNumberFormat="1" applyFont="1" applyFill="1" applyBorder="1" applyAlignment="1">
      <alignment horizontal="right" vertical="center" wrapText="1"/>
    </xf>
    <xf numFmtId="10" fontId="9" fillId="0" borderId="11" xfId="0" applyNumberFormat="1" applyFont="1" applyFill="1" applyBorder="1" applyAlignment="1">
      <alignment horizontal="right" vertical="center" wrapText="1"/>
    </xf>
    <xf numFmtId="0" fontId="9" fillId="0" borderId="1" xfId="0" applyFont="1" applyFill="1" applyBorder="1" applyAlignment="1">
      <alignment vertical="center" wrapText="1"/>
    </xf>
    <xf numFmtId="164" fontId="9" fillId="0" borderId="3" xfId="0" applyNumberFormat="1" applyFont="1" applyBorder="1" applyAlignment="1">
      <alignment horizontal="right" vertical="center" wrapText="1"/>
    </xf>
    <xf numFmtId="10" fontId="12" fillId="0" borderId="3" xfId="0" applyNumberFormat="1" applyFont="1" applyFill="1" applyBorder="1" applyAlignment="1">
      <alignment horizontal="right" vertical="center" wrapText="1"/>
    </xf>
    <xf numFmtId="10" fontId="9" fillId="0" borderId="3" xfId="0" applyNumberFormat="1" applyFont="1" applyFill="1" applyBorder="1" applyAlignment="1">
      <alignment horizontal="right" vertical="center" wrapText="1"/>
    </xf>
    <xf numFmtId="49" fontId="9" fillId="0" borderId="14" xfId="0" applyNumberFormat="1" applyFont="1" applyBorder="1" applyAlignment="1">
      <alignment horizontal="left" vertical="center" wrapText="1"/>
    </xf>
    <xf numFmtId="164" fontId="9" fillId="0" borderId="15" xfId="0" applyNumberFormat="1" applyFont="1" applyBorder="1" applyAlignment="1">
      <alignment horizontal="right" vertical="center" wrapText="1"/>
    </xf>
    <xf numFmtId="10" fontId="12" fillId="0" borderId="15" xfId="0" applyNumberFormat="1" applyFont="1" applyFill="1" applyBorder="1" applyAlignment="1">
      <alignment horizontal="right" vertical="center" wrapText="1"/>
    </xf>
    <xf numFmtId="10" fontId="9" fillId="0" borderId="15" xfId="0" applyNumberFormat="1" applyFont="1" applyFill="1" applyBorder="1" applyAlignment="1">
      <alignment horizontal="right" vertical="center" wrapText="1"/>
    </xf>
    <xf numFmtId="164" fontId="12" fillId="9" borderId="19" xfId="0" applyNumberFormat="1" applyFont="1" applyFill="1" applyBorder="1" applyAlignment="1">
      <alignment horizontal="right" vertical="center" wrapText="1"/>
    </xf>
    <xf numFmtId="0" fontId="9" fillId="0" borderId="1" xfId="0" applyFont="1" applyBorder="1" applyAlignment="1">
      <alignment horizontal="left" vertical="center" wrapText="1"/>
    </xf>
    <xf numFmtId="10" fontId="9" fillId="0" borderId="3" xfId="0" applyNumberFormat="1" applyFont="1" applyBorder="1" applyAlignment="1">
      <alignment horizontal="right" vertical="center" wrapText="1"/>
    </xf>
    <xf numFmtId="0" fontId="9" fillId="0" borderId="14" xfId="0" applyFont="1" applyBorder="1" applyAlignment="1">
      <alignment horizontal="left" vertical="center" wrapText="1"/>
    </xf>
    <xf numFmtId="10" fontId="9" fillId="0" borderId="15" xfId="0" applyNumberFormat="1" applyFont="1" applyBorder="1" applyAlignment="1">
      <alignment horizontal="right" vertical="center" wrapText="1"/>
    </xf>
    <xf numFmtId="164" fontId="9" fillId="0" borderId="1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164" fontId="9" fillId="0" borderId="3" xfId="0" applyNumberFormat="1" applyFont="1" applyFill="1" applyBorder="1" applyAlignment="1">
      <alignment horizontal="right" vertical="center"/>
    </xf>
    <xf numFmtId="0" fontId="9" fillId="0" borderId="14" xfId="0" applyFont="1" applyFill="1" applyBorder="1" applyAlignment="1">
      <alignment horizontal="left" vertical="center" wrapText="1"/>
    </xf>
    <xf numFmtId="164" fontId="9" fillId="0" borderId="15" xfId="0" applyNumberFormat="1" applyFont="1" applyFill="1" applyBorder="1" applyAlignment="1">
      <alignment horizontal="right" vertical="center"/>
    </xf>
    <xf numFmtId="49" fontId="12" fillId="0" borderId="17" xfId="0" applyNumberFormat="1" applyFont="1" applyBorder="1" applyAlignment="1">
      <alignment horizontal="left" vertical="center" wrapText="1"/>
    </xf>
    <xf numFmtId="164" fontId="9" fillId="0" borderId="18" xfId="0" applyNumberFormat="1" applyFont="1" applyBorder="1" applyAlignment="1">
      <alignment horizontal="right" vertical="center" wrapText="1"/>
    </xf>
    <xf numFmtId="10" fontId="12" fillId="0" borderId="18" xfId="0" applyNumberFormat="1" applyFont="1" applyFill="1" applyBorder="1" applyAlignment="1">
      <alignment horizontal="right" vertical="center" wrapText="1"/>
    </xf>
    <xf numFmtId="10" fontId="9" fillId="0" borderId="18" xfId="0" applyNumberFormat="1" applyFont="1" applyFill="1" applyBorder="1" applyAlignment="1">
      <alignment horizontal="right" vertical="center" wrapText="1"/>
    </xf>
    <xf numFmtId="0" fontId="9" fillId="0" borderId="1" xfId="0" applyFont="1" applyBorder="1" applyAlignment="1">
      <alignment vertical="center" wrapText="1"/>
    </xf>
    <xf numFmtId="164" fontId="9" fillId="0" borderId="3" xfId="0" applyNumberFormat="1" applyFont="1" applyBorder="1" applyAlignment="1">
      <alignment vertical="center" wrapText="1"/>
    </xf>
    <xf numFmtId="164" fontId="12" fillId="0" borderId="3" xfId="0" applyNumberFormat="1" applyFont="1" applyBorder="1" applyAlignment="1">
      <alignment vertical="center" wrapText="1"/>
    </xf>
    <xf numFmtId="0" fontId="12" fillId="5" borderId="17" xfId="0" applyFont="1" applyFill="1" applyBorder="1" applyAlignment="1">
      <alignment horizontal="justify" vertical="center"/>
    </xf>
    <xf numFmtId="164" fontId="12" fillId="5" borderId="18" xfId="0" applyNumberFormat="1" applyFont="1" applyFill="1" applyBorder="1" applyAlignment="1">
      <alignment horizontal="right" vertical="center"/>
    </xf>
    <xf numFmtId="10" fontId="12" fillId="5" borderId="18" xfId="0" applyNumberFormat="1" applyFont="1" applyFill="1" applyBorder="1" applyAlignment="1">
      <alignment horizontal="right" vertical="center"/>
    </xf>
    <xf numFmtId="164" fontId="12" fillId="9" borderId="19" xfId="0" applyNumberFormat="1" applyFont="1" applyFill="1" applyBorder="1" applyAlignment="1">
      <alignment horizontal="right" vertical="center"/>
    </xf>
    <xf numFmtId="0" fontId="12" fillId="0" borderId="1" xfId="0" applyFont="1" applyBorder="1" applyAlignment="1">
      <alignment horizontal="justify" vertical="center"/>
    </xf>
    <xf numFmtId="0" fontId="12" fillId="0" borderId="14" xfId="0" applyFont="1" applyBorder="1" applyAlignment="1">
      <alignment horizontal="justify" vertical="center"/>
    </xf>
    <xf numFmtId="164" fontId="12" fillId="0" borderId="15" xfId="0" applyNumberFormat="1" applyFont="1" applyBorder="1" applyAlignment="1">
      <alignment horizontal="justify" vertical="center"/>
    </xf>
    <xf numFmtId="10" fontId="12" fillId="0" borderId="15" xfId="0" applyNumberFormat="1" applyFont="1" applyBorder="1" applyAlignment="1">
      <alignment horizontal="justify" vertical="center"/>
    </xf>
    <xf numFmtId="0" fontId="12" fillId="6" borderId="5" xfId="0" applyFont="1" applyFill="1" applyBorder="1" applyAlignment="1">
      <alignment horizontal="center" vertical="center" wrapText="1"/>
    </xf>
    <xf numFmtId="164" fontId="12" fillId="6" borderId="8" xfId="0" applyNumberFormat="1" applyFont="1" applyFill="1" applyBorder="1" applyAlignment="1">
      <alignment horizontal="right" vertical="center" wrapText="1"/>
    </xf>
    <xf numFmtId="10" fontId="12" fillId="6" borderId="8" xfId="0" applyNumberFormat="1" applyFont="1" applyFill="1" applyBorder="1" applyAlignment="1">
      <alignment horizontal="right" vertical="center" wrapText="1"/>
    </xf>
    <xf numFmtId="164" fontId="12" fillId="6" borderId="9" xfId="0" applyNumberFormat="1" applyFont="1" applyFill="1" applyBorder="1" applyAlignment="1">
      <alignment horizontal="right" vertical="center" wrapText="1"/>
    </xf>
    <xf numFmtId="0" fontId="12" fillId="0" borderId="2" xfId="0" applyFont="1" applyFill="1" applyBorder="1" applyAlignment="1">
      <alignment horizontal="left" vertical="center" wrapText="1"/>
    </xf>
    <xf numFmtId="0" fontId="12" fillId="16" borderId="39" xfId="0" applyFont="1" applyFill="1" applyBorder="1" applyAlignment="1">
      <alignment horizontal="left" vertical="center" wrapText="1"/>
    </xf>
    <xf numFmtId="44" fontId="12" fillId="7" borderId="18" xfId="4" applyFont="1" applyFill="1" applyBorder="1" applyAlignment="1">
      <alignment horizontal="right" vertical="center" wrapText="1"/>
    </xf>
    <xf numFmtId="9" fontId="12" fillId="7" borderId="18" xfId="1" applyFont="1" applyFill="1" applyBorder="1" applyAlignment="1">
      <alignment horizontal="right" vertical="center" wrapText="1"/>
    </xf>
    <xf numFmtId="44" fontId="12" fillId="7" borderId="19" xfId="4" applyFont="1" applyFill="1" applyBorder="1" applyAlignment="1">
      <alignment horizontal="right" vertical="center" wrapText="1"/>
    </xf>
    <xf numFmtId="0" fontId="9" fillId="0" borderId="0" xfId="0" applyFont="1" applyFill="1" applyBorder="1" applyAlignment="1">
      <alignment vertical="center"/>
    </xf>
    <xf numFmtId="0" fontId="9" fillId="0" borderId="0" xfId="0" applyFont="1" applyFill="1" applyAlignment="1">
      <alignment vertical="center"/>
    </xf>
    <xf numFmtId="0" fontId="18" fillId="17" borderId="40" xfId="0" applyFont="1" applyFill="1" applyBorder="1" applyAlignment="1">
      <alignment horizontal="center" vertical="center" wrapText="1"/>
    </xf>
    <xf numFmtId="0" fontId="18" fillId="17" borderId="41" xfId="0" applyFont="1" applyFill="1" applyBorder="1" applyAlignment="1">
      <alignment horizontal="center" vertical="center" wrapText="1"/>
    </xf>
    <xf numFmtId="0" fontId="18" fillId="17" borderId="42" xfId="0" applyFont="1" applyFill="1" applyBorder="1" applyAlignment="1">
      <alignment horizontal="center" vertical="center" wrapText="1"/>
    </xf>
    <xf numFmtId="0" fontId="9" fillId="0" borderId="37" xfId="0" applyFont="1" applyBorder="1" applyAlignment="1">
      <alignment vertical="center" wrapText="1"/>
    </xf>
    <xf numFmtId="164" fontId="12" fillId="0" borderId="38" xfId="0" applyNumberFormat="1" applyFont="1" applyBorder="1" applyAlignment="1">
      <alignment vertical="center" wrapText="1"/>
    </xf>
    <xf numFmtId="10" fontId="12" fillId="0" borderId="38" xfId="0" applyNumberFormat="1" applyFont="1" applyFill="1" applyBorder="1" applyAlignment="1">
      <alignment horizontal="right" vertical="center" wrapText="1"/>
    </xf>
    <xf numFmtId="164" fontId="9" fillId="0" borderId="38" xfId="0" applyNumberFormat="1" applyFont="1" applyBorder="1" applyAlignment="1">
      <alignment vertical="center" wrapText="1"/>
    </xf>
    <xf numFmtId="10" fontId="9" fillId="0" borderId="38" xfId="0" applyNumberFormat="1" applyFont="1" applyFill="1" applyBorder="1" applyAlignment="1">
      <alignment horizontal="right" vertical="center" wrapText="1"/>
    </xf>
    <xf numFmtId="0" fontId="12" fillId="18" borderId="43" xfId="0" applyFont="1" applyFill="1" applyBorder="1" applyAlignment="1">
      <alignment horizontal="left" vertical="center" wrapText="1"/>
    </xf>
    <xf numFmtId="164" fontId="12" fillId="4" borderId="8" xfId="0" applyNumberFormat="1" applyFont="1" applyFill="1" applyBorder="1" applyAlignment="1">
      <alignment vertical="center"/>
    </xf>
    <xf numFmtId="10" fontId="12" fillId="4" borderId="8" xfId="0" applyNumberFormat="1" applyFont="1" applyFill="1" applyBorder="1" applyAlignment="1">
      <alignment vertical="center"/>
    </xf>
    <xf numFmtId="164" fontId="12" fillId="4" borderId="16" xfId="0" applyNumberFormat="1" applyFont="1" applyFill="1" applyBorder="1" applyAlignment="1">
      <alignment horizontal="right" vertical="center" wrapText="1"/>
    </xf>
    <xf numFmtId="4" fontId="12" fillId="4" borderId="14" xfId="0" applyNumberFormat="1" applyFont="1" applyFill="1" applyBorder="1" applyAlignment="1">
      <alignment vertical="center" wrapText="1"/>
    </xf>
    <xf numFmtId="4" fontId="12" fillId="4" borderId="15" xfId="0" applyNumberFormat="1" applyFont="1" applyFill="1" applyBorder="1" applyAlignment="1">
      <alignment vertical="center" wrapText="1"/>
    </xf>
    <xf numFmtId="164" fontId="12" fillId="4" borderId="15" xfId="0" applyNumberFormat="1" applyFont="1" applyFill="1" applyBorder="1" applyAlignment="1">
      <alignment horizontal="right" vertical="center" wrapText="1"/>
    </xf>
    <xf numFmtId="164" fontId="12" fillId="0" borderId="7" xfId="0" applyNumberFormat="1" applyFont="1" applyFill="1" applyBorder="1" applyAlignment="1">
      <alignment vertical="center"/>
    </xf>
    <xf numFmtId="10" fontId="12" fillId="0" borderId="7" xfId="0" applyNumberFormat="1" applyFont="1" applyFill="1" applyBorder="1" applyAlignment="1">
      <alignment vertical="center"/>
    </xf>
    <xf numFmtId="164" fontId="12" fillId="0" borderId="34" xfId="0" applyNumberFormat="1" applyFont="1" applyFill="1" applyBorder="1" applyAlignment="1">
      <alignment vertical="center"/>
    </xf>
    <xf numFmtId="0" fontId="9" fillId="0" borderId="0" xfId="0" applyFont="1" applyFill="1" applyBorder="1" applyAlignment="1">
      <alignment vertical="center" wrapText="1"/>
    </xf>
    <xf numFmtId="164" fontId="12" fillId="0" borderId="0" xfId="0" applyNumberFormat="1" applyFont="1" applyFill="1" applyBorder="1" applyAlignment="1">
      <alignment vertical="center" wrapText="1"/>
    </xf>
    <xf numFmtId="10" fontId="12" fillId="0" borderId="0" xfId="0" applyNumberFormat="1" applyFont="1" applyFill="1" applyBorder="1" applyAlignment="1">
      <alignment horizontal="right" vertical="center" wrapText="1"/>
    </xf>
    <xf numFmtId="10" fontId="9" fillId="0" borderId="0" xfId="0" applyNumberFormat="1" applyFont="1" applyFill="1" applyBorder="1" applyAlignment="1">
      <alignment vertical="center"/>
    </xf>
    <xf numFmtId="0" fontId="12" fillId="8" borderId="8" xfId="0" applyNumberFormat="1" applyFont="1" applyFill="1" applyBorder="1" applyAlignment="1">
      <alignment vertical="center" wrapText="1"/>
    </xf>
    <xf numFmtId="0" fontId="12" fillId="0" borderId="0" xfId="0"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0" fontId="12" fillId="0" borderId="0" xfId="0" applyNumberFormat="1" applyFont="1" applyFill="1" applyBorder="1" applyAlignment="1">
      <alignment horizontal="left" vertical="center" wrapText="1"/>
    </xf>
    <xf numFmtId="4" fontId="13" fillId="4" borderId="36" xfId="0" applyNumberFormat="1" applyFont="1" applyFill="1" applyBorder="1" applyAlignment="1">
      <alignment vertical="center" wrapText="1"/>
    </xf>
    <xf numFmtId="0" fontId="12" fillId="0" borderId="0" xfId="0" applyFont="1" applyBorder="1" applyAlignment="1">
      <alignment horizontal="left" vertical="center" wrapText="1"/>
    </xf>
    <xf numFmtId="0" fontId="9" fillId="0" borderId="0" xfId="0" applyFont="1" applyAlignment="1">
      <alignment wrapText="1"/>
    </xf>
    <xf numFmtId="0" fontId="12" fillId="11" borderId="3" xfId="0" applyFont="1" applyFill="1" applyBorder="1" applyAlignment="1">
      <alignment vertical="center"/>
    </xf>
    <xf numFmtId="0" fontId="12" fillId="11" borderId="3" xfId="0" applyFont="1" applyFill="1" applyBorder="1" applyAlignment="1">
      <alignment vertical="center" wrapText="1"/>
    </xf>
    <xf numFmtId="0" fontId="1" fillId="0" borderId="0" xfId="0" applyFont="1"/>
    <xf numFmtId="0" fontId="9" fillId="0" borderId="3" xfId="3" applyFont="1" applyBorder="1" applyAlignment="1">
      <alignment horizontal="center" vertical="center"/>
    </xf>
    <xf numFmtId="0" fontId="12" fillId="8" borderId="36" xfId="0" applyNumberFormat="1" applyFont="1" applyFill="1" applyBorder="1" applyAlignment="1">
      <alignment vertical="center" wrapText="1"/>
    </xf>
    <xf numFmtId="164" fontId="12" fillId="8" borderId="22" xfId="0" applyNumberFormat="1" applyFont="1" applyFill="1" applyBorder="1" applyAlignment="1">
      <alignment vertical="center" wrapText="1"/>
    </xf>
    <xf numFmtId="10" fontId="12" fillId="8" borderId="47" xfId="1" applyNumberFormat="1" applyFont="1" applyFill="1" applyBorder="1" applyAlignment="1">
      <alignment vertical="center" wrapText="1"/>
    </xf>
    <xf numFmtId="10" fontId="12" fillId="4" borderId="36" xfId="1" applyNumberFormat="1" applyFont="1" applyFill="1" applyBorder="1" applyAlignment="1">
      <alignment vertical="center"/>
    </xf>
    <xf numFmtId="165" fontId="12" fillId="0" borderId="1" xfId="0" applyNumberFormat="1" applyFont="1" applyFill="1" applyBorder="1" applyAlignment="1">
      <alignment horizontal="left" vertical="center" wrapText="1"/>
    </xf>
    <xf numFmtId="164" fontId="9" fillId="0" borderId="3" xfId="0" applyNumberFormat="1" applyFont="1" applyFill="1" applyBorder="1" applyAlignment="1">
      <alignment horizontal="right" vertical="center" wrapText="1"/>
    </xf>
    <xf numFmtId="164" fontId="9" fillId="0" borderId="13" xfId="0" applyNumberFormat="1" applyFont="1" applyFill="1" applyBorder="1" applyAlignment="1">
      <alignment horizontal="right" vertical="center" wrapText="1"/>
    </xf>
    <xf numFmtId="164" fontId="9" fillId="0" borderId="15" xfId="0" applyNumberFormat="1" applyFont="1" applyFill="1" applyBorder="1" applyAlignment="1">
      <alignment horizontal="right" vertical="center" wrapText="1"/>
    </xf>
    <xf numFmtId="164" fontId="9" fillId="0" borderId="16" xfId="0" applyNumberFormat="1" applyFont="1" applyFill="1" applyBorder="1" applyAlignment="1">
      <alignment horizontal="right" vertical="center" wrapText="1"/>
    </xf>
    <xf numFmtId="0" fontId="17" fillId="12" borderId="0" xfId="3" applyFont="1" applyFill="1" applyAlignment="1">
      <alignment horizontal="center"/>
    </xf>
    <xf numFmtId="0" fontId="9" fillId="0" borderId="44" xfId="3" applyFont="1" applyBorder="1" applyAlignment="1">
      <alignment horizontal="left" vertical="center"/>
    </xf>
    <xf numFmtId="0" fontId="9" fillId="0" borderId="45" xfId="3" applyFont="1" applyBorder="1" applyAlignment="1">
      <alignment horizontal="left" vertical="center"/>
    </xf>
    <xf numFmtId="0" fontId="9" fillId="0" borderId="46" xfId="3" applyFont="1" applyBorder="1" applyAlignment="1">
      <alignment horizontal="left"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Alignment="1"/>
    <xf numFmtId="0" fontId="15" fillId="12" borderId="0" xfId="3" applyFont="1" applyFill="1" applyAlignment="1">
      <alignment horizontal="center"/>
    </xf>
    <xf numFmtId="0" fontId="12" fillId="0" borderId="3" xfId="3" applyFont="1" applyBorder="1" applyAlignment="1">
      <alignment horizontal="center"/>
    </xf>
    <xf numFmtId="0" fontId="12" fillId="0" borderId="3" xfId="3" applyFont="1" applyBorder="1" applyAlignment="1">
      <alignment horizontal="center" vertical="center"/>
    </xf>
    <xf numFmtId="0" fontId="9" fillId="0" borderId="0" xfId="3" applyFont="1" applyAlignment="1">
      <alignment horizontal="center"/>
    </xf>
    <xf numFmtId="0" fontId="23"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10" borderId="26"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12" fillId="8" borderId="24"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9" xfId="0"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4" fontId="12" fillId="4" borderId="22" xfId="0" applyNumberFormat="1" applyFont="1" applyFill="1" applyBorder="1" applyAlignment="1">
      <alignment horizontal="center" vertical="center" wrapText="1"/>
    </xf>
    <xf numFmtId="0" fontId="13" fillId="0" borderId="27"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10" borderId="3" xfId="0" applyFont="1" applyFill="1" applyBorder="1" applyAlignment="1">
      <alignment horizontal="center" vertical="center"/>
    </xf>
    <xf numFmtId="0" fontId="9" fillId="0" borderId="3" xfId="0" applyFont="1" applyBorder="1" applyAlignment="1">
      <alignment horizontal="center"/>
    </xf>
    <xf numFmtId="0" fontId="9" fillId="0" borderId="3" xfId="0" applyFont="1" applyFill="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9" fillId="0" borderId="3" xfId="0" applyFont="1" applyBorder="1" applyAlignment="1">
      <alignment horizontal="center" vertical="center"/>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9" fillId="0" borderId="3" xfId="0" applyFont="1" applyBorder="1" applyAlignment="1">
      <alignment horizontal="left" vertical="center" wrapText="1"/>
    </xf>
    <xf numFmtId="0" fontId="18" fillId="11" borderId="0" xfId="0" applyFont="1" applyFill="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cellXfs>
  <cellStyles count="5">
    <cellStyle name="Monétaire" xfId="4" builtinId="4"/>
    <cellStyle name="Normal" xfId="0" builtinId="0"/>
    <cellStyle name="Normal 2" xfId="3"/>
    <cellStyle name="Pourcentage" xfId="1" builtinId="5"/>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1680942" cy="1260000"/>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680942" cy="1260000"/>
        </a:xfrm>
        <a:prstGeom prst="rect">
          <a:avLst/>
        </a:prstGeom>
      </xdr:spPr>
    </xdr:pic>
    <xdr:clientData/>
  </xdr:oneCellAnchor>
  <xdr:twoCellAnchor editAs="oneCell">
    <xdr:from>
      <xdr:col>3</xdr:col>
      <xdr:colOff>676275</xdr:colOff>
      <xdr:row>0</xdr:row>
      <xdr:rowOff>200025</xdr:rowOff>
    </xdr:from>
    <xdr:to>
      <xdr:col>6</xdr:col>
      <xdr:colOff>720629</xdr:colOff>
      <xdr:row>0</xdr:row>
      <xdr:rowOff>1266825</xdr:rowOff>
    </xdr:to>
    <xdr:pic>
      <xdr:nvPicPr>
        <xdr:cNvPr id="4" name="Image 3"/>
        <xdr:cNvPicPr>
          <a:picLocks noChangeAspect="1"/>
        </xdr:cNvPicPr>
      </xdr:nvPicPr>
      <xdr:blipFill>
        <a:blip xmlns:r="http://schemas.openxmlformats.org/officeDocument/2006/relationships" r:embed="rId2"/>
        <a:stretch>
          <a:fillRect/>
        </a:stretch>
      </xdr:blipFill>
      <xdr:spPr>
        <a:xfrm>
          <a:off x="7277100" y="200025"/>
          <a:ext cx="2187479"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147725</xdr:rowOff>
    </xdr:from>
    <xdr:to>
      <xdr:col>0</xdr:col>
      <xdr:colOff>2538412</xdr:colOff>
      <xdr:row>0</xdr:row>
      <xdr:rowOff>1963825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147725"/>
          <a:ext cx="2514600" cy="1816100"/>
        </a:xfrm>
        <a:prstGeom prst="rect">
          <a:avLst/>
        </a:prstGeom>
      </xdr:spPr>
    </xdr:pic>
    <xdr:clientData/>
  </xdr:twoCellAnchor>
  <xdr:twoCellAnchor editAs="oneCell">
    <xdr:from>
      <xdr:col>9</xdr:col>
      <xdr:colOff>352425</xdr:colOff>
      <xdr:row>0</xdr:row>
      <xdr:rowOff>409574</xdr:rowOff>
    </xdr:from>
    <xdr:to>
      <xdr:col>11</xdr:col>
      <xdr:colOff>882554</xdr:colOff>
      <xdr:row>0</xdr:row>
      <xdr:rowOff>1782957</xdr:rowOff>
    </xdr:to>
    <xdr:pic>
      <xdr:nvPicPr>
        <xdr:cNvPr id="5" name="Image 4"/>
        <xdr:cNvPicPr>
          <a:picLocks noChangeAspect="1"/>
        </xdr:cNvPicPr>
      </xdr:nvPicPr>
      <xdr:blipFill>
        <a:blip xmlns:r="http://schemas.openxmlformats.org/officeDocument/2006/relationships" r:embed="rId2"/>
        <a:stretch>
          <a:fillRect/>
        </a:stretch>
      </xdr:blipFill>
      <xdr:spPr>
        <a:xfrm>
          <a:off x="17818894" y="409574"/>
          <a:ext cx="2816129" cy="1373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179294</xdr:rowOff>
    </xdr:from>
    <xdr:to>
      <xdr:col>0</xdr:col>
      <xdr:colOff>1744615</xdr:colOff>
      <xdr:row>1</xdr:row>
      <xdr:rowOff>52877</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9294"/>
          <a:ext cx="1744615" cy="1260000"/>
        </a:xfrm>
        <a:prstGeom prst="rect">
          <a:avLst/>
        </a:prstGeom>
      </xdr:spPr>
    </xdr:pic>
    <xdr:clientData/>
  </xdr:twoCellAnchor>
  <xdr:twoCellAnchor editAs="oneCell">
    <xdr:from>
      <xdr:col>3</xdr:col>
      <xdr:colOff>1423148</xdr:colOff>
      <xdr:row>0</xdr:row>
      <xdr:rowOff>302559</xdr:rowOff>
    </xdr:from>
    <xdr:to>
      <xdr:col>3</xdr:col>
      <xdr:colOff>3610627</xdr:colOff>
      <xdr:row>0</xdr:row>
      <xdr:rowOff>1369359</xdr:rowOff>
    </xdr:to>
    <xdr:pic>
      <xdr:nvPicPr>
        <xdr:cNvPr id="6" name="Image 5"/>
        <xdr:cNvPicPr>
          <a:picLocks noChangeAspect="1"/>
        </xdr:cNvPicPr>
      </xdr:nvPicPr>
      <xdr:blipFill>
        <a:blip xmlns:r="http://schemas.openxmlformats.org/officeDocument/2006/relationships" r:embed="rId2"/>
        <a:stretch>
          <a:fillRect/>
        </a:stretch>
      </xdr:blipFill>
      <xdr:spPr>
        <a:xfrm>
          <a:off x="9491383" y="302559"/>
          <a:ext cx="2187479"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86392</xdr:rowOff>
    </xdr:from>
    <xdr:to>
      <xdr:col>0</xdr:col>
      <xdr:colOff>1744616</xdr:colOff>
      <xdr:row>0</xdr:row>
      <xdr:rowOff>1346392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6392"/>
          <a:ext cx="1744616" cy="1260000"/>
        </a:xfrm>
        <a:prstGeom prst="rect">
          <a:avLst/>
        </a:prstGeom>
      </xdr:spPr>
    </xdr:pic>
    <xdr:clientData/>
  </xdr:twoCellAnchor>
  <xdr:twoCellAnchor editAs="oneCell">
    <xdr:from>
      <xdr:col>6</xdr:col>
      <xdr:colOff>1566332</xdr:colOff>
      <xdr:row>0</xdr:row>
      <xdr:rowOff>211668</xdr:rowOff>
    </xdr:from>
    <xdr:to>
      <xdr:col>7</xdr:col>
      <xdr:colOff>1838228</xdr:colOff>
      <xdr:row>0</xdr:row>
      <xdr:rowOff>1278468</xdr:rowOff>
    </xdr:to>
    <xdr:pic>
      <xdr:nvPicPr>
        <xdr:cNvPr id="6" name="Image 5"/>
        <xdr:cNvPicPr>
          <a:picLocks noChangeAspect="1"/>
        </xdr:cNvPicPr>
      </xdr:nvPicPr>
      <xdr:blipFill>
        <a:blip xmlns:r="http://schemas.openxmlformats.org/officeDocument/2006/relationships" r:embed="rId2"/>
        <a:stretch>
          <a:fillRect/>
        </a:stretch>
      </xdr:blipFill>
      <xdr:spPr>
        <a:xfrm>
          <a:off x="9599082" y="211668"/>
          <a:ext cx="2187479"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889001</xdr:colOff>
      <xdr:row>1</xdr:row>
      <xdr:rowOff>31749</xdr:rowOff>
    </xdr:from>
    <xdr:to>
      <xdr:col>8</xdr:col>
      <xdr:colOff>1192646</xdr:colOff>
      <xdr:row>7</xdr:row>
      <xdr:rowOff>146049</xdr:rowOff>
    </xdr:to>
    <xdr:pic>
      <xdr:nvPicPr>
        <xdr:cNvPr id="6" name="Image 5"/>
        <xdr:cNvPicPr>
          <a:picLocks noChangeAspect="1"/>
        </xdr:cNvPicPr>
      </xdr:nvPicPr>
      <xdr:blipFill>
        <a:blip xmlns:r="http://schemas.openxmlformats.org/officeDocument/2006/relationships" r:embed="rId1"/>
        <a:stretch>
          <a:fillRect/>
        </a:stretch>
      </xdr:blipFill>
      <xdr:spPr>
        <a:xfrm>
          <a:off x="10361084" y="275166"/>
          <a:ext cx="2187479" cy="1066800"/>
        </a:xfrm>
        <a:prstGeom prst="rect">
          <a:avLst/>
        </a:prstGeom>
      </xdr:spPr>
    </xdr:pic>
    <xdr:clientData/>
  </xdr:twoCellAnchor>
  <xdr:twoCellAnchor editAs="oneCell">
    <xdr:from>
      <xdr:col>0</xdr:col>
      <xdr:colOff>0</xdr:colOff>
      <xdr:row>0</xdr:row>
      <xdr:rowOff>232833</xdr:rowOff>
    </xdr:from>
    <xdr:to>
      <xdr:col>0</xdr:col>
      <xdr:colOff>1743807</xdr:colOff>
      <xdr:row>9</xdr:row>
      <xdr:rowOff>42332</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32833"/>
          <a:ext cx="1743807" cy="1259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1"/>
  <sheetViews>
    <sheetView workbookViewId="0">
      <selection activeCell="A22" sqref="A22"/>
    </sheetView>
  </sheetViews>
  <sheetFormatPr baseColWidth="10" defaultRowHeight="12.75" x14ac:dyDescent="0.2"/>
  <cols>
    <col min="1" max="1" width="94.140625" style="34" customWidth="1"/>
    <col min="2" max="2" width="12.85546875" style="34" bestFit="1" customWidth="1"/>
    <col min="3" max="3" width="15.140625" style="34" bestFit="1" customWidth="1"/>
    <col min="4" max="4" width="10.7109375" style="34" bestFit="1" customWidth="1"/>
    <col min="5" max="5" width="10.7109375" style="34" customWidth="1"/>
    <col min="6" max="6" width="10.7109375" style="34" bestFit="1" customWidth="1"/>
    <col min="7" max="7" width="10.85546875" style="34" bestFit="1" customWidth="1"/>
    <col min="8" max="16384" width="11.42578125" style="34"/>
  </cols>
  <sheetData>
    <row r="1" spans="1:12" s="6" customFormat="1" ht="115.15" customHeight="1" x14ac:dyDescent="0.2">
      <c r="A1" s="204" t="s">
        <v>73</v>
      </c>
      <c r="B1" s="205"/>
      <c r="C1" s="205"/>
      <c r="D1" s="205"/>
      <c r="E1" s="206"/>
      <c r="F1" s="206"/>
      <c r="G1" s="206"/>
      <c r="H1" s="2"/>
      <c r="I1" s="2"/>
      <c r="J1" s="2"/>
      <c r="K1" s="2"/>
      <c r="L1" s="2"/>
    </row>
    <row r="3" spans="1:12" ht="20.25" x14ac:dyDescent="0.3">
      <c r="A3" s="207" t="s">
        <v>53</v>
      </c>
      <c r="B3" s="207"/>
      <c r="C3" s="207"/>
      <c r="D3" s="207"/>
      <c r="E3" s="207"/>
      <c r="F3" s="207"/>
      <c r="G3" s="207"/>
    </row>
    <row r="4" spans="1:12" x14ac:dyDescent="0.2">
      <c r="A4" s="35"/>
      <c r="B4" s="35"/>
      <c r="C4" s="35"/>
      <c r="D4" s="35"/>
      <c r="E4" s="35"/>
      <c r="F4" s="35"/>
      <c r="G4" s="35"/>
    </row>
    <row r="5" spans="1:12" x14ac:dyDescent="0.2">
      <c r="A5" s="36"/>
      <c r="B5" s="36"/>
      <c r="C5" s="208" t="s">
        <v>54</v>
      </c>
      <c r="D5" s="208"/>
      <c r="E5" s="208"/>
      <c r="F5" s="208"/>
      <c r="G5" s="209" t="s">
        <v>55</v>
      </c>
    </row>
    <row r="6" spans="1:12" x14ac:dyDescent="0.2">
      <c r="A6" s="37" t="s">
        <v>56</v>
      </c>
      <c r="B6" s="37" t="s">
        <v>57</v>
      </c>
      <c r="C6" s="37" t="s">
        <v>58</v>
      </c>
      <c r="D6" s="37" t="s">
        <v>59</v>
      </c>
      <c r="E6" s="37" t="s">
        <v>60</v>
      </c>
      <c r="F6" s="37" t="s">
        <v>61</v>
      </c>
      <c r="G6" s="209"/>
    </row>
    <row r="7" spans="1:12" ht="25.5" x14ac:dyDescent="0.2">
      <c r="A7" s="49" t="str">
        <f>'Plan de financement'!A5</f>
        <v>a) Frais de personnels
(cf. tableau "Détail des frais de personnel")</v>
      </c>
      <c r="B7" s="39">
        <f>ROUND('Plan de financement'!D5,2)</f>
        <v>0</v>
      </c>
      <c r="C7" s="40"/>
      <c r="D7" s="40"/>
      <c r="E7" s="40"/>
      <c r="F7" s="40"/>
      <c r="G7" s="41">
        <f t="shared" ref="G7:G16" si="0">IF(SUM(C7:F7)=B7,0,1)</f>
        <v>0</v>
      </c>
    </row>
    <row r="8" spans="1:12" x14ac:dyDescent="0.2">
      <c r="A8" s="38" t="str">
        <f>'Plan de financement'!A16</f>
        <v>b) Frais de voyage et de séjour</v>
      </c>
      <c r="B8" s="39">
        <f>ROUND('Plan de financement'!D16,2)</f>
        <v>0</v>
      </c>
      <c r="C8" s="40"/>
      <c r="D8" s="40"/>
      <c r="E8" s="40"/>
      <c r="F8" s="40"/>
      <c r="G8" s="41">
        <f t="shared" si="0"/>
        <v>0</v>
      </c>
    </row>
    <row r="9" spans="1:12" x14ac:dyDescent="0.2">
      <c r="A9" s="38" t="str">
        <f>'Plan de financement'!A19</f>
        <v xml:space="preserve">c) Frais d’équipement </v>
      </c>
      <c r="B9" s="39">
        <f>ROUND('Plan de financement'!D19,2)</f>
        <v>0</v>
      </c>
      <c r="C9" s="40"/>
      <c r="D9" s="40"/>
      <c r="E9" s="40"/>
      <c r="F9" s="40"/>
      <c r="G9" s="41">
        <f t="shared" si="0"/>
        <v>0</v>
      </c>
    </row>
    <row r="10" spans="1:12" x14ac:dyDescent="0.2">
      <c r="A10" s="38" t="str">
        <f>'Plan de financement'!A23</f>
        <v>d) Biens immobiliers</v>
      </c>
      <c r="B10" s="39">
        <f>ROUND('Plan de financement'!D23,2)</f>
        <v>0</v>
      </c>
      <c r="C10" s="40"/>
      <c r="D10" s="40"/>
      <c r="E10" s="40"/>
      <c r="F10" s="40"/>
      <c r="G10" s="41">
        <f t="shared" si="0"/>
        <v>0</v>
      </c>
    </row>
    <row r="11" spans="1:12" x14ac:dyDescent="0.2">
      <c r="A11" s="38" t="str">
        <f>'Plan de financement'!A27</f>
        <v>e) Frais de sous-traitance</v>
      </c>
      <c r="B11" s="39">
        <f>ROUND('Plan de financement'!D27,2)</f>
        <v>0</v>
      </c>
      <c r="C11" s="40"/>
      <c r="D11" s="40"/>
      <c r="E11" s="40"/>
      <c r="F11" s="40"/>
      <c r="G11" s="41">
        <f t="shared" ref="G11:G14" si="1">IF(SUM(C11:F11)=B11,0,1)</f>
        <v>0</v>
      </c>
    </row>
    <row r="12" spans="1:12" x14ac:dyDescent="0.2">
      <c r="A12" s="38" t="str">
        <f>'Plan de financement'!A31</f>
        <v xml:space="preserve">f) Dépenses spécifiques en relation avec les groupes cibles </v>
      </c>
      <c r="B12" s="39">
        <f>ROUND('Plan de financement'!D31,2)</f>
        <v>0</v>
      </c>
      <c r="C12" s="40"/>
      <c r="D12" s="40"/>
      <c r="E12" s="40"/>
      <c r="F12" s="40"/>
      <c r="G12" s="41">
        <f t="shared" si="1"/>
        <v>0</v>
      </c>
    </row>
    <row r="13" spans="1:12" x14ac:dyDescent="0.2">
      <c r="A13" s="38" t="s">
        <v>85</v>
      </c>
      <c r="B13" s="39">
        <f>ROUND('Plan de financement'!D36,2)</f>
        <v>0</v>
      </c>
      <c r="C13" s="40"/>
      <c r="D13" s="40"/>
      <c r="E13" s="40"/>
      <c r="F13" s="40"/>
      <c r="G13" s="41">
        <f t="shared" si="1"/>
        <v>0</v>
      </c>
    </row>
    <row r="14" spans="1:12" x14ac:dyDescent="0.2">
      <c r="A14" s="53" t="s">
        <v>67</v>
      </c>
      <c r="B14" s="42">
        <f>SUM(B6:B13)</f>
        <v>0</v>
      </c>
      <c r="C14" s="42">
        <f>SUM(C6:C13)</f>
        <v>0</v>
      </c>
      <c r="D14" s="42">
        <f>SUM(D6:D13)</f>
        <v>0</v>
      </c>
      <c r="E14" s="42">
        <f>SUM(E6:E13)</f>
        <v>0</v>
      </c>
      <c r="F14" s="42">
        <f>SUM(F6:F13)</f>
        <v>0</v>
      </c>
      <c r="G14" s="41">
        <f t="shared" si="1"/>
        <v>0</v>
      </c>
    </row>
    <row r="15" spans="1:12" x14ac:dyDescent="0.2">
      <c r="A15" s="53" t="s">
        <v>68</v>
      </c>
      <c r="B15" s="42">
        <f>B14*'Plan de financement'!B42</f>
        <v>0</v>
      </c>
      <c r="C15" s="42">
        <f>C14*'Plan de financement'!D42</f>
        <v>0</v>
      </c>
      <c r="D15" s="42" t="e">
        <f>D14*'Plan de financement'!#REF!</f>
        <v>#REF!</v>
      </c>
      <c r="E15" s="42">
        <f>E14*'Plan de financement'!E42</f>
        <v>0</v>
      </c>
      <c r="F15" s="42">
        <f>F14*'Plan de financement'!F42</f>
        <v>0</v>
      </c>
      <c r="G15" s="41" t="e">
        <f t="shared" si="0"/>
        <v>#REF!</v>
      </c>
    </row>
    <row r="16" spans="1:12" x14ac:dyDescent="0.2">
      <c r="A16" s="43" t="s">
        <v>69</v>
      </c>
      <c r="B16" s="44">
        <f>ROUND(B15,2)</f>
        <v>0</v>
      </c>
      <c r="C16" s="44">
        <f t="shared" ref="C16:F16" si="2">ROUND(C15,2)</f>
        <v>0</v>
      </c>
      <c r="D16" s="44" t="e">
        <f t="shared" si="2"/>
        <v>#REF!</v>
      </c>
      <c r="E16" s="44">
        <f t="shared" si="2"/>
        <v>0</v>
      </c>
      <c r="F16" s="44">
        <f t="shared" si="2"/>
        <v>0</v>
      </c>
      <c r="G16" s="41" t="e">
        <f t="shared" si="0"/>
        <v>#REF!</v>
      </c>
    </row>
    <row r="17" spans="1:7" x14ac:dyDescent="0.2">
      <c r="A17" s="35"/>
      <c r="B17" s="35"/>
      <c r="C17" s="35"/>
      <c r="D17" s="35"/>
      <c r="E17" s="35"/>
      <c r="F17" s="35"/>
      <c r="G17" s="35"/>
    </row>
    <row r="18" spans="1:7" x14ac:dyDescent="0.2">
      <c r="A18" s="35"/>
      <c r="B18" s="35"/>
      <c r="C18" s="35"/>
      <c r="D18" s="35"/>
      <c r="E18" s="35"/>
      <c r="F18" s="35"/>
      <c r="G18" s="35"/>
    </row>
    <row r="19" spans="1:7" ht="20.25" x14ac:dyDescent="0.3">
      <c r="A19" s="207" t="s">
        <v>62</v>
      </c>
      <c r="B19" s="210"/>
      <c r="C19" s="210"/>
      <c r="D19" s="210"/>
      <c r="E19" s="35"/>
      <c r="F19" s="35"/>
      <c r="G19" s="35"/>
    </row>
    <row r="20" spans="1:7" x14ac:dyDescent="0.2">
      <c r="A20" s="35"/>
      <c r="B20" s="35"/>
      <c r="C20" s="35"/>
      <c r="D20" s="35"/>
      <c r="E20" s="35"/>
      <c r="F20" s="35"/>
      <c r="G20" s="35"/>
    </row>
    <row r="21" spans="1:7" x14ac:dyDescent="0.2">
      <c r="A21" s="37" t="s">
        <v>63</v>
      </c>
      <c r="B21" s="37" t="s">
        <v>64</v>
      </c>
      <c r="C21" s="37" t="s">
        <v>65</v>
      </c>
      <c r="D21" s="45" t="s">
        <v>66</v>
      </c>
      <c r="E21" s="35"/>
      <c r="F21" s="35"/>
      <c r="G21" s="35"/>
    </row>
    <row r="22" spans="1:7" x14ac:dyDescent="0.2">
      <c r="A22" s="38" t="s">
        <v>76</v>
      </c>
      <c r="B22" s="46">
        <f>'Plan de financement'!K5</f>
        <v>0</v>
      </c>
      <c r="C22" s="47"/>
      <c r="D22" s="48" t="e">
        <f>B22/B26</f>
        <v>#DIV/0!</v>
      </c>
      <c r="E22" s="35"/>
      <c r="F22" s="35"/>
      <c r="G22" s="35"/>
    </row>
    <row r="23" spans="1:7" x14ac:dyDescent="0.2">
      <c r="A23" s="38" t="s">
        <v>77</v>
      </c>
      <c r="B23" s="46">
        <f>'Plan de financement'!K8</f>
        <v>0</v>
      </c>
      <c r="C23" s="47"/>
      <c r="D23" s="48" t="e">
        <f>B23/B26</f>
        <v>#DIV/0!</v>
      </c>
      <c r="E23" s="35"/>
      <c r="F23" s="35"/>
      <c r="G23" s="35"/>
    </row>
    <row r="24" spans="1:7" x14ac:dyDescent="0.2">
      <c r="A24" s="38" t="s">
        <v>78</v>
      </c>
      <c r="B24" s="46">
        <f>'Plan de financement'!K14</f>
        <v>0</v>
      </c>
      <c r="C24" s="47"/>
      <c r="D24" s="48" t="e">
        <f>B24/B26</f>
        <v>#DIV/0!</v>
      </c>
      <c r="E24" s="35"/>
      <c r="F24" s="35"/>
      <c r="G24" s="35"/>
    </row>
    <row r="25" spans="1:7" ht="11.25" customHeight="1" x14ac:dyDescent="0.2">
      <c r="A25" s="49" t="s">
        <v>100</v>
      </c>
      <c r="B25" s="46">
        <f>'Plan de financement'!K22</f>
        <v>0</v>
      </c>
      <c r="C25" s="47"/>
      <c r="D25" s="48" t="e">
        <f>B25/B26</f>
        <v>#DIV/0!</v>
      </c>
      <c r="E25" s="35"/>
      <c r="F25" s="35"/>
      <c r="G25" s="35"/>
    </row>
    <row r="26" spans="1:7" x14ac:dyDescent="0.2">
      <c r="A26" s="43" t="s">
        <v>69</v>
      </c>
      <c r="B26" s="50">
        <f>ROUND(SUM(B22:B25),2)</f>
        <v>0</v>
      </c>
      <c r="C26" s="51"/>
      <c r="D26" s="52" t="e">
        <f>SUM(D22:D25)</f>
        <v>#DIV/0!</v>
      </c>
      <c r="E26" s="35"/>
      <c r="F26" s="35"/>
      <c r="G26" s="35"/>
    </row>
    <row r="27" spans="1:7" x14ac:dyDescent="0.2">
      <c r="A27" s="35"/>
      <c r="B27" s="35"/>
      <c r="C27" s="35"/>
      <c r="D27" s="35"/>
      <c r="E27" s="35"/>
      <c r="F27" s="35"/>
      <c r="G27" s="35"/>
    </row>
    <row r="28" spans="1:7" s="35" customFormat="1" x14ac:dyDescent="0.2">
      <c r="A28" s="200" t="s">
        <v>99</v>
      </c>
      <c r="B28" s="200"/>
      <c r="C28" s="200"/>
      <c r="D28" s="200"/>
      <c r="E28" s="200"/>
      <c r="F28" s="200"/>
      <c r="G28" s="200"/>
    </row>
    <row r="29" spans="1:7" s="35" customFormat="1" x14ac:dyDescent="0.2"/>
    <row r="30" spans="1:7" s="35" customFormat="1" x14ac:dyDescent="0.2">
      <c r="A30" s="201" t="str">
        <f>IF(B26=B16,"Le plan de financement est équilibré en dépenses et en ressources",IF(B26&gt;B16,"Le plan de financement présente un surfinancement",IF(B26&gt;B16,"Le plan de financement présente un défaut de ressources","")))</f>
        <v>Le plan de financement est équilibré en dépenses et en ressources</v>
      </c>
      <c r="B30" s="202"/>
      <c r="C30" s="202"/>
      <c r="D30" s="202"/>
      <c r="E30" s="202"/>
      <c r="F30" s="203"/>
      <c r="G30" s="190">
        <f>IF(B26=B16,0,IF(B26&gt;B16,1,1))</f>
        <v>0</v>
      </c>
    </row>
    <row r="41" ht="12.75" customHeight="1" x14ac:dyDescent="0.2"/>
  </sheetData>
  <mergeCells count="7">
    <mergeCell ref="A28:G28"/>
    <mergeCell ref="A30:F30"/>
    <mergeCell ref="A1:G1"/>
    <mergeCell ref="A3:G3"/>
    <mergeCell ref="C5:F5"/>
    <mergeCell ref="G5:G6"/>
    <mergeCell ref="A19:D19"/>
  </mergeCells>
  <conditionalFormatting sqref="C21">
    <cfRule type="iconSet" priority="10">
      <iconSet iconSet="3Symbols">
        <cfvo type="percent" val="0"/>
        <cfvo type="percent" val="33"/>
        <cfvo type="percent" val="67"/>
      </iconSet>
    </cfRule>
  </conditionalFormatting>
  <conditionalFormatting sqref="D21">
    <cfRule type="iconSet" priority="9">
      <iconSet iconSet="3Symbols">
        <cfvo type="percent" val="0"/>
        <cfvo type="percent" val="33"/>
        <cfvo type="percent" val="67"/>
      </iconSet>
    </cfRule>
  </conditionalFormatting>
  <conditionalFormatting sqref="A30:F30">
    <cfRule type="iconSet" priority="2">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6" id="{AA82189B-B276-483B-ABAF-08BDCE87B256}">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G7</xm:sqref>
        </x14:conditionalFormatting>
        <x14:conditionalFormatting xmlns:xm="http://schemas.microsoft.com/office/excel/2006/main">
          <x14:cfRule type="iconSet" priority="11" id="{9EF3B5E2-70E0-47E7-B30B-FBE8C1CB41DC}">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G16 G8:G10</xm:sqref>
        </x14:conditionalFormatting>
        <x14:conditionalFormatting xmlns:xm="http://schemas.microsoft.com/office/excel/2006/main">
          <x14:cfRule type="iconSet" priority="5" id="{E399F408-1617-4337-8D2F-CD8BA326F46E}">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G11</xm:sqref>
        </x14:conditionalFormatting>
        <x14:conditionalFormatting xmlns:xm="http://schemas.microsoft.com/office/excel/2006/main">
          <x14:cfRule type="iconSet" priority="4" id="{4E74455A-6EBE-409D-9D7D-F34B999F77BF}">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G12:G14</xm:sqref>
        </x14:conditionalFormatting>
        <x14:conditionalFormatting xmlns:xm="http://schemas.microsoft.com/office/excel/2006/main">
          <x14:cfRule type="iconSet" priority="3" id="{8EF1C262-B91B-41D1-B04B-DE43A95CF840}">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G15</xm:sqref>
        </x14:conditionalFormatting>
        <x14:conditionalFormatting xmlns:xm="http://schemas.microsoft.com/office/excel/2006/main">
          <x14:cfRule type="iconSet" priority="1" id="{5703E5AB-9C0B-45C6-A1D6-C044A0076230}">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'C:\Users\demardbe\Downloads\Dossier de demande d''aide européenne Nord Pas de Calais\[Annexe_2.1_Plan_de_Financement _FESI_1420_V8_1.xlsx]Liste déroulante'!#REF!</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tabSelected="1" showRuler="0" zoomScale="80" zoomScaleNormal="80" zoomScalePageLayoutView="70" workbookViewId="0">
      <selection activeCell="H6" sqref="H6"/>
    </sheetView>
  </sheetViews>
  <sheetFormatPr baseColWidth="10" defaultColWidth="11.42578125" defaultRowHeight="15" x14ac:dyDescent="0.2"/>
  <cols>
    <col min="1" max="1" width="61.42578125" style="65" customWidth="1"/>
    <col min="2" max="2" width="20.42578125" style="66" customWidth="1"/>
    <col min="3" max="3" width="19.28515625" style="67" customWidth="1"/>
    <col min="4" max="4" width="20.7109375" style="66" customWidth="1"/>
    <col min="5" max="5" width="3.5703125" style="55" customWidth="1"/>
    <col min="6" max="6" width="35" style="54" customWidth="1"/>
    <col min="7" max="7" width="16.7109375" style="66" customWidth="1"/>
    <col min="8" max="8" width="15.85546875" style="67" customWidth="1"/>
    <col min="9" max="11" width="17.140625" style="66" customWidth="1"/>
    <col min="12" max="12" width="14.42578125" style="67" customWidth="1"/>
    <col min="13" max="16384" width="11.42578125" style="55"/>
  </cols>
  <sheetData>
    <row r="1" spans="1:12" s="54" customFormat="1" ht="161.25" customHeight="1" thickBot="1" x14ac:dyDescent="0.25">
      <c r="A1" s="213" t="s">
        <v>89</v>
      </c>
      <c r="B1" s="214"/>
      <c r="C1" s="214"/>
      <c r="D1" s="214"/>
      <c r="E1" s="214"/>
      <c r="F1" s="214"/>
      <c r="G1" s="214"/>
      <c r="H1" s="214"/>
      <c r="I1" s="214"/>
      <c r="J1" s="214"/>
      <c r="K1" s="214"/>
      <c r="L1" s="215"/>
    </row>
    <row r="2" spans="1:12" s="87" customFormat="1" ht="27.75" customHeight="1" thickBot="1" x14ac:dyDescent="0.25">
      <c r="A2" s="216"/>
      <c r="B2" s="217"/>
      <c r="C2" s="217"/>
      <c r="D2" s="218"/>
      <c r="E2" s="222"/>
      <c r="F2" s="231" t="s">
        <v>103</v>
      </c>
      <c r="G2" s="232"/>
      <c r="H2" s="233"/>
      <c r="I2" s="224" t="s">
        <v>48</v>
      </c>
      <c r="J2" s="225"/>
      <c r="K2" s="226" t="s">
        <v>49</v>
      </c>
      <c r="L2" s="225"/>
    </row>
    <row r="3" spans="1:12" s="87" customFormat="1" ht="27.75" customHeight="1" thickBot="1" x14ac:dyDescent="0.25">
      <c r="A3" s="219"/>
      <c r="B3" s="220"/>
      <c r="C3" s="220"/>
      <c r="D3" s="221"/>
      <c r="E3" s="223"/>
      <c r="F3" s="234"/>
      <c r="G3" s="235"/>
      <c r="H3" s="236"/>
      <c r="I3" s="227"/>
      <c r="J3" s="228"/>
      <c r="K3" s="229"/>
      <c r="L3" s="230"/>
    </row>
    <row r="4" spans="1:12" s="92" customFormat="1" ht="93.75" customHeight="1" thickBot="1" x14ac:dyDescent="0.25">
      <c r="A4" s="88" t="s">
        <v>3</v>
      </c>
      <c r="B4" s="88" t="s">
        <v>7</v>
      </c>
      <c r="C4" s="88" t="s">
        <v>6</v>
      </c>
      <c r="D4" s="89" t="s">
        <v>4</v>
      </c>
      <c r="E4" s="90"/>
      <c r="F4" s="91" t="s">
        <v>5</v>
      </c>
      <c r="G4" s="88" t="s">
        <v>8</v>
      </c>
      <c r="H4" s="88" t="s">
        <v>9</v>
      </c>
      <c r="I4" s="89" t="s">
        <v>16</v>
      </c>
      <c r="J4" s="88" t="s">
        <v>15</v>
      </c>
      <c r="K4" s="88" t="s">
        <v>14</v>
      </c>
      <c r="L4" s="88" t="s">
        <v>52</v>
      </c>
    </row>
    <row r="5" spans="1:12" s="92" customFormat="1" ht="30" customHeight="1" thickBot="1" x14ac:dyDescent="0.25">
      <c r="A5" s="93" t="s">
        <v>101</v>
      </c>
      <c r="B5" s="94">
        <f>SUM(B6:B15)</f>
        <v>0</v>
      </c>
      <c r="C5" s="95" t="e">
        <f>D5/B5</f>
        <v>#DIV/0!</v>
      </c>
      <c r="D5" s="96">
        <f>SUM(D6:D15)</f>
        <v>0</v>
      </c>
      <c r="E5" s="90"/>
      <c r="F5" s="97" t="s">
        <v>102</v>
      </c>
      <c r="G5" s="98">
        <f>B38-G8-G14-G22</f>
        <v>0</v>
      </c>
      <c r="H5" s="99">
        <f>C41</f>
        <v>0</v>
      </c>
      <c r="I5" s="98">
        <f>G5*H5</f>
        <v>0</v>
      </c>
      <c r="J5" s="98">
        <f>I5*C41</f>
        <v>0</v>
      </c>
      <c r="K5" s="98">
        <f>I5-J5</f>
        <v>0</v>
      </c>
      <c r="L5" s="100" t="e">
        <f>K5/$D$38</f>
        <v>#DIV/0!</v>
      </c>
    </row>
    <row r="6" spans="1:12" s="92" customFormat="1" ht="21.75" customHeight="1" x14ac:dyDescent="0.2">
      <c r="A6" s="195">
        <f>'Détail des frais de personnel'!A3</f>
        <v>0</v>
      </c>
      <c r="B6" s="196">
        <f>'Détail des frais de personnel'!G3</f>
        <v>0</v>
      </c>
      <c r="C6" s="117" t="str">
        <f>'Détail des frais de personnel'!E3</f>
        <v>-</v>
      </c>
      <c r="D6" s="197" t="str">
        <f>'Détail des frais de personnel'!H3</f>
        <v>-</v>
      </c>
      <c r="E6" s="90"/>
      <c r="F6" s="101"/>
      <c r="G6" s="102"/>
      <c r="H6" s="103"/>
      <c r="I6" s="104"/>
      <c r="J6" s="103"/>
      <c r="K6" s="103"/>
      <c r="L6" s="105"/>
    </row>
    <row r="7" spans="1:12" s="92" customFormat="1" ht="21.75" customHeight="1" thickBot="1" x14ac:dyDescent="0.25">
      <c r="A7" s="195">
        <f>'Détail des frais de personnel'!A4</f>
        <v>0</v>
      </c>
      <c r="B7" s="196">
        <f>'Détail des frais de personnel'!G4</f>
        <v>0</v>
      </c>
      <c r="C7" s="117" t="str">
        <f>'Détail des frais de personnel'!E4</f>
        <v>-</v>
      </c>
      <c r="D7" s="197" t="str">
        <f>'Détail des frais de personnel'!H4</f>
        <v>-</v>
      </c>
      <c r="E7" s="90"/>
      <c r="F7" s="106"/>
      <c r="G7" s="107"/>
      <c r="H7" s="108"/>
      <c r="I7" s="109"/>
      <c r="J7" s="108"/>
      <c r="K7" s="108"/>
      <c r="L7" s="105"/>
    </row>
    <row r="8" spans="1:12" s="92" customFormat="1" ht="27.75" customHeight="1" thickBot="1" x14ac:dyDescent="0.25">
      <c r="A8" s="195">
        <f>'Détail des frais de personnel'!A5</f>
        <v>0</v>
      </c>
      <c r="B8" s="196">
        <f>'Détail des frais de personnel'!G5</f>
        <v>0</v>
      </c>
      <c r="C8" s="117" t="str">
        <f>'Détail des frais de personnel'!E5</f>
        <v>-</v>
      </c>
      <c r="D8" s="197" t="str">
        <f>'Détail des frais de personnel'!H5</f>
        <v>-</v>
      </c>
      <c r="E8" s="90"/>
      <c r="F8" s="97" t="s">
        <v>75</v>
      </c>
      <c r="G8" s="98">
        <f>SUM(G9:G13)</f>
        <v>0</v>
      </c>
      <c r="H8" s="99" t="e">
        <f>I8/G8</f>
        <v>#DIV/0!</v>
      </c>
      <c r="I8" s="98">
        <f>SUM(I9:I13)</f>
        <v>0</v>
      </c>
      <c r="J8" s="98">
        <f>SUM(J9:J13)</f>
        <v>0</v>
      </c>
      <c r="K8" s="98">
        <f>SUM(K9:K13)</f>
        <v>0</v>
      </c>
      <c r="L8" s="100" t="e">
        <f t="shared" ref="L8:L36" si="0">K8/$D$38</f>
        <v>#DIV/0!</v>
      </c>
    </row>
    <row r="9" spans="1:12" s="92" customFormat="1" ht="21.75" customHeight="1" x14ac:dyDescent="0.2">
      <c r="A9" s="195">
        <f>'Détail des frais de personnel'!A6</f>
        <v>0</v>
      </c>
      <c r="B9" s="196">
        <f>'Détail des frais de personnel'!G6</f>
        <v>0</v>
      </c>
      <c r="C9" s="117" t="str">
        <f>'Détail des frais de personnel'!E6</f>
        <v>-</v>
      </c>
      <c r="D9" s="197" t="str">
        <f>'Détail des frais de personnel'!H6</f>
        <v>-</v>
      </c>
      <c r="E9" s="90"/>
      <c r="F9" s="110"/>
      <c r="G9" s="111"/>
      <c r="H9" s="112"/>
      <c r="I9" s="111">
        <f t="shared" ref="I9:I13" si="1">G9*H9</f>
        <v>0</v>
      </c>
      <c r="J9" s="113">
        <f>I9*$B$42</f>
        <v>0</v>
      </c>
      <c r="K9" s="111">
        <f t="shared" ref="K9:K21" si="2">I9-J9</f>
        <v>0</v>
      </c>
      <c r="L9" s="113" t="e">
        <f t="shared" si="0"/>
        <v>#DIV/0!</v>
      </c>
    </row>
    <row r="10" spans="1:12" s="92" customFormat="1" ht="21.75" customHeight="1" x14ac:dyDescent="0.2">
      <c r="A10" s="195">
        <f>'Détail des frais de personnel'!A7</f>
        <v>0</v>
      </c>
      <c r="B10" s="196">
        <f>'Détail des frais de personnel'!G7</f>
        <v>0</v>
      </c>
      <c r="C10" s="117" t="str">
        <f>'Détail des frais de personnel'!E7</f>
        <v>-</v>
      </c>
      <c r="D10" s="197" t="str">
        <f>'Détail des frais de personnel'!H7</f>
        <v>-</v>
      </c>
      <c r="E10" s="90"/>
      <c r="F10" s="114"/>
      <c r="G10" s="115"/>
      <c r="H10" s="116"/>
      <c r="I10" s="115">
        <f t="shared" si="1"/>
        <v>0</v>
      </c>
      <c r="J10" s="117">
        <f>I10*$B$42</f>
        <v>0</v>
      </c>
      <c r="K10" s="115">
        <f t="shared" si="2"/>
        <v>0</v>
      </c>
      <c r="L10" s="117" t="e">
        <f t="shared" si="0"/>
        <v>#DIV/0!</v>
      </c>
    </row>
    <row r="11" spans="1:12" s="92" customFormat="1" ht="21.75" customHeight="1" x14ac:dyDescent="0.2">
      <c r="A11" s="195">
        <f>'Détail des frais de personnel'!A8</f>
        <v>0</v>
      </c>
      <c r="B11" s="196">
        <f>'Détail des frais de personnel'!G8</f>
        <v>0</v>
      </c>
      <c r="C11" s="117" t="str">
        <f>'Détail des frais de personnel'!E8</f>
        <v>-</v>
      </c>
      <c r="D11" s="197" t="str">
        <f>'Détail des frais de personnel'!H8</f>
        <v>-</v>
      </c>
      <c r="E11" s="90"/>
      <c r="F11" s="114"/>
      <c r="G11" s="115"/>
      <c r="H11" s="116"/>
      <c r="I11" s="115">
        <f t="shared" si="1"/>
        <v>0</v>
      </c>
      <c r="J11" s="117">
        <f>I11*$B$42</f>
        <v>0</v>
      </c>
      <c r="K11" s="115">
        <f t="shared" si="2"/>
        <v>0</v>
      </c>
      <c r="L11" s="117" t="e">
        <f t="shared" si="0"/>
        <v>#DIV/0!</v>
      </c>
    </row>
    <row r="12" spans="1:12" s="92" customFormat="1" ht="21.75" customHeight="1" x14ac:dyDescent="0.2">
      <c r="A12" s="195">
        <f>'Détail des frais de personnel'!A9</f>
        <v>0</v>
      </c>
      <c r="B12" s="196">
        <f>'Détail des frais de personnel'!G9</f>
        <v>0</v>
      </c>
      <c r="C12" s="117" t="str">
        <f>'Détail des frais de personnel'!E9</f>
        <v>-</v>
      </c>
      <c r="D12" s="197" t="str">
        <f>'Détail des frais de personnel'!H9</f>
        <v>-</v>
      </c>
      <c r="E12" s="90"/>
      <c r="F12" s="114"/>
      <c r="G12" s="115"/>
      <c r="H12" s="116"/>
      <c r="I12" s="115">
        <f t="shared" si="1"/>
        <v>0</v>
      </c>
      <c r="J12" s="117">
        <f>I12*$B$42</f>
        <v>0</v>
      </c>
      <c r="K12" s="115">
        <f t="shared" si="2"/>
        <v>0</v>
      </c>
      <c r="L12" s="117" t="e">
        <f t="shared" si="0"/>
        <v>#DIV/0!</v>
      </c>
    </row>
    <row r="13" spans="1:12" s="92" customFormat="1" ht="21.75" customHeight="1" thickBot="1" x14ac:dyDescent="0.25">
      <c r="A13" s="195">
        <f>'Détail des frais de personnel'!A10</f>
        <v>0</v>
      </c>
      <c r="B13" s="196">
        <f>'Détail des frais de personnel'!G10</f>
        <v>0</v>
      </c>
      <c r="C13" s="117" t="str">
        <f>'Détail des frais de personnel'!E10</f>
        <v>-</v>
      </c>
      <c r="D13" s="197" t="str">
        <f>'Détail des frais de personnel'!H10</f>
        <v>-</v>
      </c>
      <c r="E13" s="90"/>
      <c r="F13" s="118"/>
      <c r="G13" s="119"/>
      <c r="H13" s="120"/>
      <c r="I13" s="119">
        <f t="shared" si="1"/>
        <v>0</v>
      </c>
      <c r="J13" s="121">
        <f>I13*$B$42</f>
        <v>0</v>
      </c>
      <c r="K13" s="119">
        <f t="shared" si="2"/>
        <v>0</v>
      </c>
      <c r="L13" s="121" t="e">
        <f t="shared" si="0"/>
        <v>#DIV/0!</v>
      </c>
    </row>
    <row r="14" spans="1:12" s="92" customFormat="1" ht="26.25" customHeight="1" thickBot="1" x14ac:dyDescent="0.25">
      <c r="A14" s="195">
        <f>'Détail des frais de personnel'!A11</f>
        <v>0</v>
      </c>
      <c r="B14" s="196">
        <f>'Détail des frais de personnel'!G11</f>
        <v>0</v>
      </c>
      <c r="C14" s="117" t="str">
        <f>'Détail des frais de personnel'!E11</f>
        <v>-</v>
      </c>
      <c r="D14" s="197" t="str">
        <f>'Détail des frais de personnel'!H11</f>
        <v>-</v>
      </c>
      <c r="E14" s="90"/>
      <c r="F14" s="97" t="s">
        <v>74</v>
      </c>
      <c r="G14" s="98">
        <f>SUM(G15:G17)</f>
        <v>0</v>
      </c>
      <c r="H14" s="99" t="e">
        <f>I14/G14</f>
        <v>#DIV/0!</v>
      </c>
      <c r="I14" s="98">
        <f>SUM(I15:I16)</f>
        <v>0</v>
      </c>
      <c r="J14" s="98">
        <f>SUM(J15:J16)</f>
        <v>0</v>
      </c>
      <c r="K14" s="98">
        <f>SUM(K15:K16)</f>
        <v>0</v>
      </c>
      <c r="L14" s="100" t="e">
        <f t="shared" si="0"/>
        <v>#DIV/0!</v>
      </c>
    </row>
    <row r="15" spans="1:12" s="92" customFormat="1" ht="21.75" customHeight="1" thickBot="1" x14ac:dyDescent="0.25">
      <c r="A15" s="195">
        <f>'Détail des frais de personnel'!A12</f>
        <v>0</v>
      </c>
      <c r="B15" s="198">
        <f>'Détail des frais de personnel'!G12</f>
        <v>0</v>
      </c>
      <c r="C15" s="121" t="str">
        <f>'Détail des frais de personnel'!E12</f>
        <v>-</v>
      </c>
      <c r="D15" s="199" t="str">
        <f>'Détail des frais de personnel'!H12</f>
        <v>-</v>
      </c>
      <c r="E15" s="90"/>
      <c r="F15" s="110"/>
      <c r="G15" s="111"/>
      <c r="H15" s="112"/>
      <c r="I15" s="111">
        <f t="shared" ref="I15:I22" si="3">G15*H15</f>
        <v>0</v>
      </c>
      <c r="J15" s="113">
        <f t="shared" ref="J15:J21" si="4">I15*$B$42</f>
        <v>0</v>
      </c>
      <c r="K15" s="111">
        <f t="shared" si="2"/>
        <v>0</v>
      </c>
      <c r="L15" s="113" t="e">
        <f t="shared" si="0"/>
        <v>#DIV/0!</v>
      </c>
    </row>
    <row r="16" spans="1:12" s="92" customFormat="1" ht="21.75" customHeight="1" x14ac:dyDescent="0.2">
      <c r="A16" s="93" t="s">
        <v>19</v>
      </c>
      <c r="B16" s="94">
        <f>SUM(B17:B18)</f>
        <v>0</v>
      </c>
      <c r="C16" s="95" t="e">
        <f>D16/B16</f>
        <v>#DIV/0!</v>
      </c>
      <c r="D16" s="122">
        <f>SUM(D17:D18)</f>
        <v>0</v>
      </c>
      <c r="E16" s="90"/>
      <c r="F16" s="114"/>
      <c r="G16" s="115"/>
      <c r="H16" s="116"/>
      <c r="I16" s="115">
        <f t="shared" si="3"/>
        <v>0</v>
      </c>
      <c r="J16" s="117">
        <f t="shared" si="4"/>
        <v>0</v>
      </c>
      <c r="K16" s="115">
        <f t="shared" si="2"/>
        <v>0</v>
      </c>
      <c r="L16" s="117" t="e">
        <f t="shared" si="0"/>
        <v>#DIV/0!</v>
      </c>
    </row>
    <row r="17" spans="1:12" s="92" customFormat="1" ht="21" customHeight="1" x14ac:dyDescent="0.2">
      <c r="A17" s="123"/>
      <c r="B17" s="115"/>
      <c r="C17" s="124"/>
      <c r="D17" s="197">
        <f>B17*C17</f>
        <v>0</v>
      </c>
      <c r="E17" s="90"/>
      <c r="F17" s="114"/>
      <c r="G17" s="115"/>
      <c r="H17" s="116"/>
      <c r="I17" s="115">
        <f t="shared" si="3"/>
        <v>0</v>
      </c>
      <c r="J17" s="117">
        <f t="shared" si="4"/>
        <v>0</v>
      </c>
      <c r="K17" s="115">
        <f t="shared" si="2"/>
        <v>0</v>
      </c>
      <c r="L17" s="117" t="e">
        <f t="shared" si="0"/>
        <v>#DIV/0!</v>
      </c>
    </row>
    <row r="18" spans="1:12" s="92" customFormat="1" ht="19.5" customHeight="1" thickBot="1" x14ac:dyDescent="0.25">
      <c r="A18" s="125"/>
      <c r="B18" s="119"/>
      <c r="C18" s="126"/>
      <c r="D18" s="199">
        <f>B18*C18</f>
        <v>0</v>
      </c>
      <c r="E18" s="90"/>
      <c r="F18" s="114"/>
      <c r="G18" s="115"/>
      <c r="H18" s="116"/>
      <c r="I18" s="115">
        <f t="shared" si="3"/>
        <v>0</v>
      </c>
      <c r="J18" s="117">
        <f t="shared" si="4"/>
        <v>0</v>
      </c>
      <c r="K18" s="115">
        <f t="shared" ref="K18" si="5">I18-J18</f>
        <v>0</v>
      </c>
      <c r="L18" s="117" t="e">
        <f t="shared" si="0"/>
        <v>#DIV/0!</v>
      </c>
    </row>
    <row r="19" spans="1:12" s="92" customFormat="1" ht="25.9" customHeight="1" x14ac:dyDescent="0.2">
      <c r="A19" s="93" t="s">
        <v>18</v>
      </c>
      <c r="B19" s="94">
        <f>SUM(B20:B22)</f>
        <v>0</v>
      </c>
      <c r="C19" s="95" t="e">
        <f>D19/B19</f>
        <v>#DIV/0!</v>
      </c>
      <c r="D19" s="122">
        <f>SUM(D20:D22)</f>
        <v>0</v>
      </c>
      <c r="E19" s="90"/>
      <c r="F19" s="127"/>
      <c r="G19" s="111"/>
      <c r="H19" s="112"/>
      <c r="I19" s="111">
        <f t="shared" si="3"/>
        <v>0</v>
      </c>
      <c r="J19" s="113">
        <f t="shared" si="4"/>
        <v>0</v>
      </c>
      <c r="K19" s="111">
        <f t="shared" si="2"/>
        <v>0</v>
      </c>
      <c r="L19" s="113" t="e">
        <f t="shared" si="0"/>
        <v>#DIV/0!</v>
      </c>
    </row>
    <row r="20" spans="1:12" s="92" customFormat="1" ht="21" customHeight="1" x14ac:dyDescent="0.2">
      <c r="A20" s="123"/>
      <c r="B20" s="115"/>
      <c r="C20" s="124"/>
      <c r="D20" s="197">
        <f>B20*C20</f>
        <v>0</v>
      </c>
      <c r="E20" s="90"/>
      <c r="F20" s="128"/>
      <c r="G20" s="129"/>
      <c r="H20" s="116"/>
      <c r="I20" s="129">
        <f t="shared" si="3"/>
        <v>0</v>
      </c>
      <c r="J20" s="117">
        <f t="shared" si="4"/>
        <v>0</v>
      </c>
      <c r="K20" s="129">
        <f t="shared" si="2"/>
        <v>0</v>
      </c>
      <c r="L20" s="117" t="e">
        <f t="shared" si="0"/>
        <v>#DIV/0!</v>
      </c>
    </row>
    <row r="21" spans="1:12" s="92" customFormat="1" ht="21" customHeight="1" thickBot="1" x14ac:dyDescent="0.25">
      <c r="A21" s="123"/>
      <c r="B21" s="115"/>
      <c r="C21" s="124"/>
      <c r="D21" s="197">
        <f>B21*C21</f>
        <v>0</v>
      </c>
      <c r="E21" s="90"/>
      <c r="F21" s="130"/>
      <c r="G21" s="131"/>
      <c r="H21" s="120"/>
      <c r="I21" s="131">
        <f t="shared" si="3"/>
        <v>0</v>
      </c>
      <c r="J21" s="121">
        <f t="shared" si="4"/>
        <v>0</v>
      </c>
      <c r="K21" s="131">
        <f t="shared" si="2"/>
        <v>0</v>
      </c>
      <c r="L21" s="121" t="e">
        <f t="shared" si="0"/>
        <v>#DIV/0!</v>
      </c>
    </row>
    <row r="22" spans="1:12" s="92" customFormat="1" ht="36" customHeight="1" thickBot="1" x14ac:dyDescent="0.25">
      <c r="A22" s="125"/>
      <c r="B22" s="119"/>
      <c r="C22" s="126"/>
      <c r="D22" s="199">
        <f>B22*C22</f>
        <v>0</v>
      </c>
      <c r="E22" s="90"/>
      <c r="F22" s="97" t="s">
        <v>104</v>
      </c>
      <c r="G22" s="98">
        <f>SUM(G23:G36)</f>
        <v>0</v>
      </c>
      <c r="H22" s="99">
        <v>1</v>
      </c>
      <c r="I22" s="98">
        <f t="shared" si="3"/>
        <v>0</v>
      </c>
      <c r="J22" s="98">
        <f>SUM(J23:J36)</f>
        <v>0</v>
      </c>
      <c r="K22" s="98">
        <f>SUM(K23:K36)</f>
        <v>0</v>
      </c>
      <c r="L22" s="100" t="e">
        <f t="shared" si="0"/>
        <v>#DIV/0!</v>
      </c>
    </row>
    <row r="23" spans="1:12" s="92" customFormat="1" ht="23.25" customHeight="1" x14ac:dyDescent="0.2">
      <c r="A23" s="93" t="s">
        <v>20</v>
      </c>
      <c r="B23" s="94">
        <f>SUM(B24:B26)</f>
        <v>0</v>
      </c>
      <c r="C23" s="95" t="e">
        <f>D23/B23</f>
        <v>#DIV/0!</v>
      </c>
      <c r="D23" s="122">
        <f>SUM(D24:D26)</f>
        <v>0</v>
      </c>
      <c r="E23" s="90"/>
      <c r="F23" s="132"/>
      <c r="G23" s="133"/>
      <c r="H23" s="134"/>
      <c r="I23" s="133">
        <f t="shared" ref="I23:I32" si="6">G23*H23</f>
        <v>0</v>
      </c>
      <c r="J23" s="135">
        <f t="shared" ref="J23:J36" si="7">I23*$B$42</f>
        <v>0</v>
      </c>
      <c r="K23" s="133">
        <f t="shared" ref="K23:K32" si="8">I23-J23</f>
        <v>0</v>
      </c>
      <c r="L23" s="135" t="e">
        <f t="shared" si="0"/>
        <v>#DIV/0!</v>
      </c>
    </row>
    <row r="24" spans="1:12" s="92" customFormat="1" ht="21" customHeight="1" x14ac:dyDescent="0.2">
      <c r="A24" s="123"/>
      <c r="B24" s="115"/>
      <c r="C24" s="124"/>
      <c r="D24" s="197">
        <f>B24*C24</f>
        <v>0</v>
      </c>
      <c r="E24" s="90"/>
      <c r="F24" s="136"/>
      <c r="G24" s="137"/>
      <c r="H24" s="116"/>
      <c r="I24" s="137">
        <f t="shared" si="6"/>
        <v>0</v>
      </c>
      <c r="J24" s="117">
        <f t="shared" si="7"/>
        <v>0</v>
      </c>
      <c r="K24" s="137">
        <f t="shared" si="8"/>
        <v>0</v>
      </c>
      <c r="L24" s="117" t="e">
        <f t="shared" si="0"/>
        <v>#DIV/0!</v>
      </c>
    </row>
    <row r="25" spans="1:12" s="92" customFormat="1" ht="21" customHeight="1" x14ac:dyDescent="0.2">
      <c r="A25" s="123"/>
      <c r="B25" s="115"/>
      <c r="C25" s="124"/>
      <c r="D25" s="197">
        <f>B25*C25</f>
        <v>0</v>
      </c>
      <c r="E25" s="90"/>
      <c r="F25" s="136"/>
      <c r="G25" s="138"/>
      <c r="H25" s="116"/>
      <c r="I25" s="137">
        <f t="shared" si="6"/>
        <v>0</v>
      </c>
      <c r="J25" s="117">
        <f t="shared" si="7"/>
        <v>0</v>
      </c>
      <c r="K25" s="137">
        <f t="shared" si="8"/>
        <v>0</v>
      </c>
      <c r="L25" s="117" t="e">
        <f t="shared" si="0"/>
        <v>#DIV/0!</v>
      </c>
    </row>
    <row r="26" spans="1:12" s="92" customFormat="1" ht="21" customHeight="1" thickBot="1" x14ac:dyDescent="0.25">
      <c r="A26" s="125"/>
      <c r="B26" s="119"/>
      <c r="C26" s="126"/>
      <c r="D26" s="199">
        <f>B26*C26</f>
        <v>0</v>
      </c>
      <c r="E26" s="90"/>
      <c r="F26" s="136"/>
      <c r="G26" s="138"/>
      <c r="H26" s="116"/>
      <c r="I26" s="137">
        <f t="shared" si="6"/>
        <v>0</v>
      </c>
      <c r="J26" s="117">
        <f t="shared" si="7"/>
        <v>0</v>
      </c>
      <c r="K26" s="137">
        <f t="shared" si="8"/>
        <v>0</v>
      </c>
      <c r="L26" s="117" t="e">
        <f t="shared" si="0"/>
        <v>#DIV/0!</v>
      </c>
    </row>
    <row r="27" spans="1:12" s="92" customFormat="1" ht="29.25" customHeight="1" x14ac:dyDescent="0.2">
      <c r="A27" s="93" t="s">
        <v>71</v>
      </c>
      <c r="B27" s="94">
        <f>SUM(B28:B30)</f>
        <v>0</v>
      </c>
      <c r="C27" s="95" t="e">
        <f>D27/B27</f>
        <v>#DIV/0!</v>
      </c>
      <c r="D27" s="122">
        <f>SUM(D28:D30)</f>
        <v>0</v>
      </c>
      <c r="E27" s="90"/>
      <c r="F27" s="136"/>
      <c r="G27" s="138"/>
      <c r="H27" s="116"/>
      <c r="I27" s="137">
        <f t="shared" si="6"/>
        <v>0</v>
      </c>
      <c r="J27" s="117">
        <f t="shared" si="7"/>
        <v>0</v>
      </c>
      <c r="K27" s="137">
        <f t="shared" si="8"/>
        <v>0</v>
      </c>
      <c r="L27" s="117" t="e">
        <f t="shared" si="0"/>
        <v>#DIV/0!</v>
      </c>
    </row>
    <row r="28" spans="1:12" s="92" customFormat="1" ht="21" customHeight="1" x14ac:dyDescent="0.2">
      <c r="A28" s="123"/>
      <c r="B28" s="115"/>
      <c r="C28" s="124"/>
      <c r="D28" s="197">
        <f t="shared" ref="D28:D34" si="9">B28*C28</f>
        <v>0</v>
      </c>
      <c r="E28" s="90"/>
      <c r="F28" s="136"/>
      <c r="G28" s="138"/>
      <c r="H28" s="116"/>
      <c r="I28" s="137">
        <f t="shared" si="6"/>
        <v>0</v>
      </c>
      <c r="J28" s="117">
        <f t="shared" si="7"/>
        <v>0</v>
      </c>
      <c r="K28" s="137">
        <f t="shared" si="8"/>
        <v>0</v>
      </c>
      <c r="L28" s="117" t="e">
        <f t="shared" si="0"/>
        <v>#DIV/0!</v>
      </c>
    </row>
    <row r="29" spans="1:12" s="92" customFormat="1" ht="21" customHeight="1" x14ac:dyDescent="0.2">
      <c r="A29" s="123"/>
      <c r="B29" s="115"/>
      <c r="C29" s="124"/>
      <c r="D29" s="197">
        <f t="shared" si="9"/>
        <v>0</v>
      </c>
      <c r="E29" s="90"/>
      <c r="F29" s="136"/>
      <c r="G29" s="138"/>
      <c r="H29" s="116"/>
      <c r="I29" s="137">
        <f t="shared" si="6"/>
        <v>0</v>
      </c>
      <c r="J29" s="117">
        <f t="shared" si="7"/>
        <v>0</v>
      </c>
      <c r="K29" s="137">
        <f t="shared" si="8"/>
        <v>0</v>
      </c>
      <c r="L29" s="117" t="e">
        <f t="shared" si="0"/>
        <v>#DIV/0!</v>
      </c>
    </row>
    <row r="30" spans="1:12" s="92" customFormat="1" ht="21" customHeight="1" thickBot="1" x14ac:dyDescent="0.25">
      <c r="A30" s="125"/>
      <c r="B30" s="119"/>
      <c r="C30" s="126"/>
      <c r="D30" s="199">
        <f t="shared" si="9"/>
        <v>0</v>
      </c>
      <c r="E30" s="90"/>
      <c r="F30" s="136"/>
      <c r="G30" s="138"/>
      <c r="H30" s="116"/>
      <c r="I30" s="137">
        <f t="shared" si="6"/>
        <v>0</v>
      </c>
      <c r="J30" s="117">
        <f t="shared" si="7"/>
        <v>0</v>
      </c>
      <c r="K30" s="137">
        <f t="shared" si="8"/>
        <v>0</v>
      </c>
      <c r="L30" s="117" t="e">
        <f t="shared" si="0"/>
        <v>#DIV/0!</v>
      </c>
    </row>
    <row r="31" spans="1:12" s="92" customFormat="1" ht="27" customHeight="1" x14ac:dyDescent="0.2">
      <c r="A31" s="139" t="s">
        <v>86</v>
      </c>
      <c r="B31" s="140">
        <f>SUM(B32:B34)</f>
        <v>0</v>
      </c>
      <c r="C31" s="141" t="e">
        <f>D31/B31</f>
        <v>#DIV/0!</v>
      </c>
      <c r="D31" s="142">
        <f>SUM(D32:D34)</f>
        <v>0</v>
      </c>
      <c r="E31" s="90"/>
      <c r="F31" s="136"/>
      <c r="G31" s="138"/>
      <c r="H31" s="116"/>
      <c r="I31" s="137">
        <f t="shared" si="6"/>
        <v>0</v>
      </c>
      <c r="J31" s="117">
        <f t="shared" si="7"/>
        <v>0</v>
      </c>
      <c r="K31" s="137">
        <f t="shared" si="8"/>
        <v>0</v>
      </c>
      <c r="L31" s="117" t="e">
        <f t="shared" si="0"/>
        <v>#DIV/0!</v>
      </c>
    </row>
    <row r="32" spans="1:12" s="92" customFormat="1" ht="21" customHeight="1" x14ac:dyDescent="0.2">
      <c r="A32" s="143"/>
      <c r="B32" s="115"/>
      <c r="C32" s="124"/>
      <c r="D32" s="197">
        <f t="shared" si="9"/>
        <v>0</v>
      </c>
      <c r="E32" s="90"/>
      <c r="F32" s="136"/>
      <c r="G32" s="138"/>
      <c r="H32" s="116"/>
      <c r="I32" s="137">
        <f t="shared" si="6"/>
        <v>0</v>
      </c>
      <c r="J32" s="117">
        <f t="shared" si="7"/>
        <v>0</v>
      </c>
      <c r="K32" s="137">
        <f t="shared" si="8"/>
        <v>0</v>
      </c>
      <c r="L32" s="117" t="e">
        <f t="shared" si="0"/>
        <v>#DIV/0!</v>
      </c>
    </row>
    <row r="33" spans="1:16" s="92" customFormat="1" ht="21" customHeight="1" x14ac:dyDescent="0.2">
      <c r="A33" s="143"/>
      <c r="B33" s="115"/>
      <c r="C33" s="124"/>
      <c r="D33" s="197">
        <f t="shared" si="9"/>
        <v>0</v>
      </c>
      <c r="E33" s="90"/>
      <c r="F33" s="136"/>
      <c r="G33" s="138"/>
      <c r="H33" s="116"/>
      <c r="I33" s="137">
        <f t="shared" ref="I33:I36" si="10">G33*H33</f>
        <v>0</v>
      </c>
      <c r="J33" s="117">
        <f t="shared" si="7"/>
        <v>0</v>
      </c>
      <c r="K33" s="137">
        <f t="shared" ref="K33:K36" si="11">I33-J33</f>
        <v>0</v>
      </c>
      <c r="L33" s="117" t="e">
        <f t="shared" si="0"/>
        <v>#DIV/0!</v>
      </c>
    </row>
    <row r="34" spans="1:16" s="92" customFormat="1" ht="21" customHeight="1" thickBot="1" x14ac:dyDescent="0.25">
      <c r="A34" s="144"/>
      <c r="B34" s="145"/>
      <c r="C34" s="146"/>
      <c r="D34" s="199">
        <f t="shared" si="9"/>
        <v>0</v>
      </c>
      <c r="E34" s="90"/>
      <c r="F34" s="136"/>
      <c r="G34" s="138"/>
      <c r="H34" s="116"/>
      <c r="I34" s="137">
        <f t="shared" si="10"/>
        <v>0</v>
      </c>
      <c r="J34" s="117">
        <f t="shared" si="7"/>
        <v>0</v>
      </c>
      <c r="K34" s="137">
        <f t="shared" si="11"/>
        <v>0</v>
      </c>
      <c r="L34" s="117" t="e">
        <f t="shared" si="0"/>
        <v>#DIV/0!</v>
      </c>
    </row>
    <row r="35" spans="1:16" s="92" customFormat="1" ht="27" customHeight="1" thickBot="1" x14ac:dyDescent="0.25">
      <c r="A35" s="147" t="s">
        <v>17</v>
      </c>
      <c r="B35" s="148">
        <f>B31+B27+B23+B19+B16+B5</f>
        <v>0</v>
      </c>
      <c r="C35" s="149" t="e">
        <f>D35/B35</f>
        <v>#DIV/0!</v>
      </c>
      <c r="D35" s="150">
        <f>D31+D27+D23+D19+D16+D5</f>
        <v>0</v>
      </c>
      <c r="E35" s="90"/>
      <c r="F35" s="136"/>
      <c r="G35" s="138"/>
      <c r="H35" s="116"/>
      <c r="I35" s="137">
        <f t="shared" si="10"/>
        <v>0</v>
      </c>
      <c r="J35" s="117">
        <f t="shared" si="7"/>
        <v>0</v>
      </c>
      <c r="K35" s="137">
        <f t="shared" si="11"/>
        <v>0</v>
      </c>
      <c r="L35" s="117" t="e">
        <f t="shared" si="0"/>
        <v>#DIV/0!</v>
      </c>
    </row>
    <row r="36" spans="1:16" s="157" customFormat="1" ht="75" customHeight="1" thickBot="1" x14ac:dyDescent="0.25">
      <c r="A36" s="152" t="s">
        <v>93</v>
      </c>
      <c r="B36" s="153">
        <f>B37</f>
        <v>0</v>
      </c>
      <c r="C36" s="154"/>
      <c r="D36" s="155">
        <f>D37</f>
        <v>0</v>
      </c>
      <c r="E36" s="156"/>
      <c r="F36" s="136"/>
      <c r="G36" s="138"/>
      <c r="H36" s="116"/>
      <c r="I36" s="137">
        <f t="shared" si="10"/>
        <v>0</v>
      </c>
      <c r="J36" s="117">
        <f t="shared" si="7"/>
        <v>0</v>
      </c>
      <c r="K36" s="137">
        <f t="shared" si="11"/>
        <v>0</v>
      </c>
      <c r="L36" s="117" t="e">
        <f t="shared" si="0"/>
        <v>#DIV/0!</v>
      </c>
    </row>
    <row r="37" spans="1:16" s="157" customFormat="1" ht="23.25" customHeight="1" thickBot="1" x14ac:dyDescent="0.25">
      <c r="A37" s="158" t="s">
        <v>81</v>
      </c>
      <c r="B37" s="159">
        <f>IF($A$37=0.07,$A$37*B35,IF($A$37=0.15,$A$37*B5,IF($A$37=0.02,$A$37*B35,IF($A$37=0.4,$A$37*B5,IF($A$37=0.01,$A$37*B35,0)))))</f>
        <v>0</v>
      </c>
      <c r="C37" s="159"/>
      <c r="D37" s="160">
        <f>IF($A$37=0.07,$A$37*D35,IF($A$37=0.15,$A$37*D5,IF($A$37=0.02,$A$37*D35,IF($A$37=0.4,$A$37*D5,IF($A$37=0.01,$A$37*D35,0)))))</f>
        <v>0</v>
      </c>
      <c r="E37" s="156"/>
      <c r="F37" s="161"/>
      <c r="G37" s="162"/>
      <c r="H37" s="163"/>
      <c r="I37" s="164"/>
      <c r="J37" s="165"/>
      <c r="K37" s="164"/>
      <c r="L37" s="117"/>
    </row>
    <row r="38" spans="1:16" s="157" customFormat="1" ht="30" customHeight="1" thickBot="1" x14ac:dyDescent="0.25">
      <c r="A38" s="166" t="s">
        <v>84</v>
      </c>
      <c r="B38" s="167">
        <f>IF(A37=0.4,B36+B5,B36+B35)</f>
        <v>0</v>
      </c>
      <c r="C38" s="168" t="e">
        <f>D38/B38</f>
        <v>#DIV/0!</v>
      </c>
      <c r="D38" s="169">
        <f>IF(A37=0.4,D36+D5,D36+D35)</f>
        <v>0</v>
      </c>
      <c r="E38" s="156"/>
      <c r="F38" s="170" t="s">
        <v>51</v>
      </c>
      <c r="G38" s="171">
        <f>G5+G8+G14+G22</f>
        <v>0</v>
      </c>
      <c r="H38" s="171"/>
      <c r="I38" s="171">
        <f>I22+I18+I14+I8+I5</f>
        <v>0</v>
      </c>
      <c r="J38" s="171"/>
      <c r="K38" s="172">
        <f>K5+K8+K14+K22</f>
        <v>0</v>
      </c>
      <c r="L38" s="169"/>
    </row>
    <row r="39" spans="1:16" s="157" customFormat="1" ht="18.75" customHeight="1" thickBot="1" x14ac:dyDescent="0.25">
      <c r="A39" s="151"/>
      <c r="B39" s="173"/>
      <c r="C39" s="174"/>
      <c r="D39" s="175"/>
      <c r="E39" s="156"/>
      <c r="F39" s="176"/>
      <c r="G39" s="177"/>
      <c r="H39" s="178"/>
      <c r="I39" s="177"/>
      <c r="J39" s="177"/>
      <c r="K39" s="177"/>
      <c r="L39" s="179"/>
    </row>
    <row r="40" spans="1:16" s="157" customFormat="1" ht="33.75" customHeight="1" thickBot="1" x14ac:dyDescent="0.25">
      <c r="A40" s="237" t="s">
        <v>87</v>
      </c>
      <c r="B40" s="238"/>
      <c r="C40" s="192" t="s">
        <v>105</v>
      </c>
      <c r="D40" s="180" t="s">
        <v>50</v>
      </c>
      <c r="E40" s="156"/>
      <c r="F40" s="181"/>
      <c r="G40" s="182"/>
      <c r="H40" s="183"/>
      <c r="I40" s="182"/>
      <c r="J40" s="182"/>
      <c r="K40" s="182"/>
      <c r="L40" s="182"/>
    </row>
    <row r="41" spans="1:16" s="157" customFormat="1" ht="25.5" customHeight="1" thickBot="1" x14ac:dyDescent="0.25">
      <c r="A41" s="239"/>
      <c r="B41" s="240"/>
      <c r="C41" s="193"/>
      <c r="D41" s="191">
        <f>D38*C41</f>
        <v>0</v>
      </c>
      <c r="E41" s="156"/>
      <c r="F41" s="181"/>
      <c r="G41" s="182"/>
      <c r="H41" s="183"/>
      <c r="I41" s="182"/>
      <c r="J41" s="182"/>
      <c r="K41" s="182"/>
      <c r="L41" s="182"/>
    </row>
    <row r="42" spans="1:16" s="157" customFormat="1" ht="37.5" customHeight="1" thickBot="1" x14ac:dyDescent="0.25">
      <c r="A42" s="241" t="s">
        <v>13</v>
      </c>
      <c r="B42" s="242"/>
      <c r="C42" s="194"/>
      <c r="D42" s="184">
        <f>D38-D41</f>
        <v>0</v>
      </c>
      <c r="E42" s="90"/>
    </row>
    <row r="43" spans="1:16" s="157" customFormat="1" ht="56.25" customHeight="1" x14ac:dyDescent="0.2">
      <c r="A43" s="212" t="s">
        <v>88</v>
      </c>
      <c r="B43" s="212"/>
      <c r="C43" s="212"/>
      <c r="D43" s="212"/>
      <c r="E43" s="90"/>
      <c r="F43" s="185"/>
      <c r="G43" s="185"/>
      <c r="H43" s="185"/>
      <c r="I43" s="185"/>
      <c r="J43" s="185"/>
      <c r="K43" s="185"/>
      <c r="L43" s="185"/>
      <c r="M43" s="185"/>
      <c r="N43" s="185"/>
      <c r="O43" s="185"/>
      <c r="P43" s="185"/>
    </row>
    <row r="44" spans="1:16" s="157" customFormat="1" ht="35.25" customHeight="1" x14ac:dyDescent="0.2">
      <c r="A44" s="211" t="s">
        <v>10</v>
      </c>
      <c r="B44" s="211"/>
      <c r="C44" s="211"/>
      <c r="D44" s="177"/>
      <c r="E44" s="156"/>
      <c r="F44" s="185"/>
      <c r="G44" s="185"/>
      <c r="H44" s="185"/>
      <c r="I44" s="185"/>
      <c r="J44" s="185"/>
      <c r="K44" s="185"/>
      <c r="L44" s="185"/>
      <c r="M44" s="185"/>
      <c r="N44" s="185"/>
      <c r="O44" s="185"/>
      <c r="P44" s="185"/>
    </row>
    <row r="45" spans="1:16" ht="15.75" customHeight="1" x14ac:dyDescent="0.2">
      <c r="A45" s="58"/>
      <c r="B45" s="59"/>
      <c r="C45" s="60"/>
      <c r="D45" s="59"/>
      <c r="E45" s="61"/>
      <c r="F45" s="56"/>
      <c r="G45" s="56"/>
      <c r="H45" s="56"/>
      <c r="I45" s="56"/>
      <c r="J45" s="56"/>
      <c r="K45" s="56"/>
      <c r="L45" s="56"/>
      <c r="M45" s="57"/>
      <c r="N45" s="57"/>
      <c r="O45" s="57"/>
      <c r="P45" s="57"/>
    </row>
    <row r="46" spans="1:16" ht="15.75" x14ac:dyDescent="0.2">
      <c r="A46" s="58"/>
      <c r="B46" s="59"/>
      <c r="C46" s="60"/>
      <c r="D46" s="59"/>
      <c r="E46" s="61"/>
      <c r="F46" s="62"/>
      <c r="G46" s="63"/>
      <c r="H46" s="64"/>
      <c r="I46" s="63"/>
      <c r="J46" s="63"/>
      <c r="K46" s="63"/>
      <c r="L46" s="64"/>
    </row>
    <row r="47" spans="1:16" ht="16.5" x14ac:dyDescent="0.2">
      <c r="F47" s="57"/>
      <c r="G47" s="68"/>
      <c r="H47" s="69"/>
      <c r="I47" s="68"/>
      <c r="J47" s="68"/>
      <c r="K47" s="68"/>
      <c r="L47" s="69"/>
    </row>
    <row r="48" spans="1:16" ht="16.5" x14ac:dyDescent="0.2">
      <c r="F48" s="70"/>
      <c r="G48" s="71"/>
      <c r="H48" s="72"/>
      <c r="I48" s="71"/>
      <c r="J48" s="71"/>
      <c r="K48" s="71"/>
      <c r="L48" s="69"/>
    </row>
    <row r="49" spans="6:12" ht="16.5" x14ac:dyDescent="0.2">
      <c r="F49" s="73"/>
      <c r="G49" s="71"/>
      <c r="H49" s="72"/>
      <c r="I49" s="71"/>
      <c r="J49" s="71"/>
      <c r="K49" s="71"/>
      <c r="L49" s="69"/>
    </row>
    <row r="50" spans="6:12" x14ac:dyDescent="0.2">
      <c r="F50" s="70"/>
      <c r="G50" s="68"/>
      <c r="H50" s="69"/>
      <c r="I50" s="68"/>
      <c r="J50" s="68"/>
      <c r="K50" s="68"/>
      <c r="L50" s="69"/>
    </row>
  </sheetData>
  <mergeCells count="12">
    <mergeCell ref="A44:C44"/>
    <mergeCell ref="A43:D43"/>
    <mergeCell ref="A1:L1"/>
    <mergeCell ref="A2:D3"/>
    <mergeCell ref="E2:E3"/>
    <mergeCell ref="I2:J2"/>
    <mergeCell ref="K2:L2"/>
    <mergeCell ref="I3:J3"/>
    <mergeCell ref="K3:L3"/>
    <mergeCell ref="F2:H3"/>
    <mergeCell ref="A40:B41"/>
    <mergeCell ref="A42:B42"/>
  </mergeCells>
  <phoneticPr fontId="2" type="noConversion"/>
  <printOptions horizontalCentered="1" verticalCentered="1"/>
  <pageMargins left="0" right="0" top="0.74803149606299213" bottom="0.55118110236220474" header="0.31496062992125984" footer="0.51181102362204722"/>
  <pageSetup paperSize="9" scale="33" orientation="portrait" r:id="rId1"/>
  <headerFooter alignWithMargins="0">
    <oddFooter>&amp;R&amp;G &amp;"Arial,Italique"&amp;8Projet cofinancé par le Fonds Européen Asile Migration et Intégration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Feuil1!$B$4:$B$9</xm:f>
          </x14:formula1>
          <xm:sqref>A37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4" zoomScale="90" zoomScaleNormal="90" workbookViewId="0">
      <selection activeCell="C11" sqref="C11"/>
    </sheetView>
  </sheetViews>
  <sheetFormatPr baseColWidth="10" defaultRowHeight="12.75" x14ac:dyDescent="0.2"/>
  <cols>
    <col min="1" max="1" width="51.140625" customWidth="1"/>
    <col min="2" max="2" width="49.7109375" customWidth="1"/>
    <col min="3" max="3" width="20.140625" customWidth="1"/>
    <col min="4" max="4" width="55" customWidth="1"/>
  </cols>
  <sheetData>
    <row r="1" spans="1:4" ht="108.75" customHeight="1" x14ac:dyDescent="0.2">
      <c r="A1" s="204" t="s">
        <v>70</v>
      </c>
      <c r="B1" s="205"/>
      <c r="C1" s="205"/>
      <c r="D1" s="205"/>
    </row>
    <row r="3" spans="1:4" s="77" customFormat="1" ht="15.75" customHeight="1" x14ac:dyDescent="0.2">
      <c r="A3" s="249" t="s">
        <v>94</v>
      </c>
      <c r="B3" s="249"/>
      <c r="C3" s="250"/>
      <c r="D3" s="250"/>
    </row>
    <row r="4" spans="1:4" s="77" customFormat="1" ht="11.25" customHeight="1" x14ac:dyDescent="0.2"/>
    <row r="5" spans="1:4" s="77" customFormat="1" ht="49.5" customHeight="1" x14ac:dyDescent="0.2">
      <c r="B5" s="27" t="s">
        <v>27</v>
      </c>
      <c r="C5" s="84" t="s">
        <v>41</v>
      </c>
      <c r="D5" s="84" t="s">
        <v>21</v>
      </c>
    </row>
    <row r="6" spans="1:4" s="77" customFormat="1" ht="20.25" customHeight="1" x14ac:dyDescent="0.2">
      <c r="A6" s="187" t="s">
        <v>26</v>
      </c>
      <c r="B6" s="78"/>
      <c r="C6" s="78"/>
      <c r="D6" s="78"/>
    </row>
    <row r="7" spans="1:4" s="77" customFormat="1" ht="34.5" customHeight="1" x14ac:dyDescent="0.2">
      <c r="A7" s="86" t="s">
        <v>23</v>
      </c>
      <c r="B7" s="251" t="s">
        <v>24</v>
      </c>
      <c r="C7" s="251"/>
      <c r="D7" s="251"/>
    </row>
    <row r="8" spans="1:4" s="77" customFormat="1" ht="45" customHeight="1" x14ac:dyDescent="0.2">
      <c r="A8" s="79" t="s">
        <v>91</v>
      </c>
      <c r="B8" s="80"/>
      <c r="C8" s="81"/>
      <c r="D8" s="81"/>
    </row>
    <row r="9" spans="1:4" s="77" customFormat="1" ht="45" customHeight="1" x14ac:dyDescent="0.2">
      <c r="A9" s="79" t="s">
        <v>25</v>
      </c>
      <c r="B9" s="80"/>
      <c r="C9" s="81"/>
      <c r="D9" s="81"/>
    </row>
    <row r="10" spans="1:4" s="77" customFormat="1" ht="45" customHeight="1" x14ac:dyDescent="0.2">
      <c r="A10" s="79" t="s">
        <v>90</v>
      </c>
      <c r="B10" s="80"/>
      <c r="C10" s="81"/>
      <c r="D10" s="81"/>
    </row>
    <row r="11" spans="1:4" s="77" customFormat="1" ht="45" customHeight="1" x14ac:dyDescent="0.2">
      <c r="A11" s="79" t="s">
        <v>72</v>
      </c>
      <c r="B11" s="80"/>
      <c r="C11" s="81"/>
      <c r="D11" s="81"/>
    </row>
    <row r="12" spans="1:4" s="77" customFormat="1" ht="45" customHeight="1" x14ac:dyDescent="0.2">
      <c r="A12" s="80" t="s">
        <v>92</v>
      </c>
      <c r="B12" s="80"/>
      <c r="C12" s="81"/>
      <c r="D12" s="81"/>
    </row>
    <row r="13" spans="1:4" s="77" customFormat="1" ht="20.25" customHeight="1" x14ac:dyDescent="0.2">
      <c r="A13" s="188" t="s">
        <v>28</v>
      </c>
      <c r="B13" s="78"/>
      <c r="C13" s="78"/>
      <c r="D13" s="78"/>
    </row>
    <row r="14" spans="1:4" s="77" customFormat="1" ht="55.5" customHeight="1" x14ac:dyDescent="0.2">
      <c r="A14" s="82" t="s">
        <v>97</v>
      </c>
      <c r="B14" s="83" t="s">
        <v>47</v>
      </c>
      <c r="C14" s="81"/>
      <c r="D14" s="81"/>
    </row>
    <row r="15" spans="1:4" s="77" customFormat="1" ht="28.5" customHeight="1" x14ac:dyDescent="0.2">
      <c r="A15" s="186"/>
    </row>
    <row r="16" spans="1:4" s="77" customFormat="1" ht="21.75" customHeight="1" x14ac:dyDescent="0.2">
      <c r="A16" s="246" t="s">
        <v>96</v>
      </c>
      <c r="B16" s="246"/>
      <c r="C16" s="246" t="s">
        <v>40</v>
      </c>
      <c r="D16" s="246"/>
    </row>
    <row r="17" spans="1:4" s="77" customFormat="1" ht="24.75" customHeight="1" x14ac:dyDescent="0.2">
      <c r="A17" s="248"/>
      <c r="B17" s="248"/>
      <c r="C17" s="247"/>
      <c r="D17" s="247"/>
    </row>
    <row r="18" spans="1:4" s="77" customFormat="1" ht="13.5" thickBot="1" x14ac:dyDescent="0.25"/>
    <row r="19" spans="1:4" s="77" customFormat="1" ht="72.75" customHeight="1" x14ac:dyDescent="0.2">
      <c r="A19" s="252" t="s">
        <v>95</v>
      </c>
      <c r="B19" s="253"/>
      <c r="C19" s="253"/>
      <c r="D19" s="254"/>
    </row>
    <row r="20" spans="1:4" s="77" customFormat="1" ht="27.75" customHeight="1" x14ac:dyDescent="0.2">
      <c r="A20" s="255" t="s">
        <v>42</v>
      </c>
      <c r="B20" s="256"/>
      <c r="C20" s="256"/>
      <c r="D20" s="257"/>
    </row>
    <row r="21" spans="1:4" s="77" customFormat="1" ht="37.5" customHeight="1" thickBot="1" x14ac:dyDescent="0.25">
      <c r="A21" s="243" t="s">
        <v>43</v>
      </c>
      <c r="B21" s="244"/>
      <c r="C21" s="244"/>
      <c r="D21" s="245"/>
    </row>
    <row r="22" spans="1:4" s="77" customFormat="1" x14ac:dyDescent="0.2">
      <c r="A22" s="186"/>
      <c r="B22" s="186"/>
      <c r="C22" s="186"/>
      <c r="D22" s="186"/>
    </row>
    <row r="23" spans="1:4" s="77" customFormat="1" x14ac:dyDescent="0.2"/>
    <row r="24" spans="1:4" s="77" customFormat="1" x14ac:dyDescent="0.2"/>
  </sheetData>
  <mergeCells count="10">
    <mergeCell ref="A1:D1"/>
    <mergeCell ref="A3:D3"/>
    <mergeCell ref="B7:D7"/>
    <mergeCell ref="A19:D19"/>
    <mergeCell ref="A20:D20"/>
    <mergeCell ref="A21:D21"/>
    <mergeCell ref="C16:D16"/>
    <mergeCell ref="C17:D17"/>
    <mergeCell ref="A16:B16"/>
    <mergeCell ref="A17:B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90" zoomScaleNormal="90" workbookViewId="0">
      <selection activeCell="H3" sqref="H3"/>
    </sheetView>
  </sheetViews>
  <sheetFormatPr baseColWidth="10" defaultColWidth="4.7109375" defaultRowHeight="12.75" x14ac:dyDescent="0.2"/>
  <cols>
    <col min="1" max="1" width="33.5703125" style="2" customWidth="1"/>
    <col min="2" max="2" width="18.7109375" style="2" customWidth="1"/>
    <col min="3" max="5" width="14.7109375" style="1" customWidth="1"/>
    <col min="6" max="6" width="23.85546875" style="1" customWidth="1"/>
    <col min="7" max="8" width="28.7109375" style="1" customWidth="1"/>
    <col min="9" max="16384" width="4.7109375" style="2"/>
  </cols>
  <sheetData>
    <row r="1" spans="1:9" ht="115.15" customHeight="1" thickBot="1" x14ac:dyDescent="0.25">
      <c r="A1" s="258" t="s">
        <v>45</v>
      </c>
      <c r="B1" s="258"/>
      <c r="C1" s="258"/>
      <c r="D1" s="258"/>
      <c r="E1" s="258"/>
      <c r="F1" s="258"/>
      <c r="G1" s="258"/>
      <c r="H1" s="259"/>
      <c r="I1" s="6"/>
    </row>
    <row r="2" spans="1:9" s="1" customFormat="1" ht="81" customHeight="1" thickBot="1" x14ac:dyDescent="0.25">
      <c r="A2" s="7" t="s">
        <v>0</v>
      </c>
      <c r="B2" s="8" t="s">
        <v>79</v>
      </c>
      <c r="C2" s="9" t="s">
        <v>1</v>
      </c>
      <c r="D2" s="9" t="s">
        <v>46</v>
      </c>
      <c r="E2" s="10" t="s">
        <v>12</v>
      </c>
      <c r="F2" s="11" t="s">
        <v>22</v>
      </c>
      <c r="G2" s="12" t="s">
        <v>11</v>
      </c>
      <c r="H2" s="13" t="s">
        <v>2</v>
      </c>
      <c r="I2" s="14"/>
    </row>
    <row r="3" spans="1:9" ht="20.25" customHeight="1" x14ac:dyDescent="0.2">
      <c r="A3" s="15"/>
      <c r="B3" s="15"/>
      <c r="C3" s="16"/>
      <c r="D3" s="16"/>
      <c r="E3" s="17" t="str">
        <f>IF(C3&lt;&gt;0,D3/C3,"-")</f>
        <v>-</v>
      </c>
      <c r="F3" s="18"/>
      <c r="G3" s="19"/>
      <c r="H3" s="20" t="str">
        <f>IF(G3&lt;&gt;0,E3*G3,"-")</f>
        <v>-</v>
      </c>
      <c r="I3" s="6"/>
    </row>
    <row r="4" spans="1:9" ht="20.25" customHeight="1" x14ac:dyDescent="0.2">
      <c r="A4" s="21"/>
      <c r="B4" s="21"/>
      <c r="C4" s="22"/>
      <c r="D4" s="22"/>
      <c r="E4" s="23" t="str">
        <f t="shared" ref="E4:E12" si="0">IF(C4&lt;&gt;0,D4/C4,"-")</f>
        <v>-</v>
      </c>
      <c r="F4" s="24"/>
      <c r="G4" s="25"/>
      <c r="H4" s="26" t="str">
        <f t="shared" ref="H4:H12" si="1">IF(G4&lt;&gt;0,E4*G4,"-")</f>
        <v>-</v>
      </c>
      <c r="I4" s="6"/>
    </row>
    <row r="5" spans="1:9" ht="20.25" customHeight="1" x14ac:dyDescent="0.2">
      <c r="A5" s="27"/>
      <c r="B5" s="27"/>
      <c r="C5" s="22"/>
      <c r="D5" s="22"/>
      <c r="E5" s="23" t="str">
        <f t="shared" si="0"/>
        <v>-</v>
      </c>
      <c r="F5" s="24"/>
      <c r="G5" s="25"/>
      <c r="H5" s="26" t="str">
        <f t="shared" si="1"/>
        <v>-</v>
      </c>
      <c r="I5" s="6"/>
    </row>
    <row r="6" spans="1:9" ht="20.25" customHeight="1" x14ac:dyDescent="0.2">
      <c r="A6" s="21"/>
      <c r="B6" s="21"/>
      <c r="C6" s="22"/>
      <c r="D6" s="22"/>
      <c r="E6" s="23" t="str">
        <f t="shared" si="0"/>
        <v>-</v>
      </c>
      <c r="F6" s="24"/>
      <c r="G6" s="25"/>
      <c r="H6" s="26" t="str">
        <f t="shared" si="1"/>
        <v>-</v>
      </c>
      <c r="I6" s="6"/>
    </row>
    <row r="7" spans="1:9" ht="20.25" customHeight="1" x14ac:dyDescent="0.2">
      <c r="A7" s="21"/>
      <c r="B7" s="21"/>
      <c r="C7" s="22"/>
      <c r="D7" s="22"/>
      <c r="E7" s="23" t="str">
        <f t="shared" si="0"/>
        <v>-</v>
      </c>
      <c r="F7" s="24"/>
      <c r="G7" s="25"/>
      <c r="H7" s="26" t="str">
        <f t="shared" si="1"/>
        <v>-</v>
      </c>
      <c r="I7" s="6"/>
    </row>
    <row r="8" spans="1:9" ht="20.25" customHeight="1" x14ac:dyDescent="0.2">
      <c r="A8" s="27"/>
      <c r="B8" s="27"/>
      <c r="C8" s="22"/>
      <c r="D8" s="22"/>
      <c r="E8" s="23" t="str">
        <f t="shared" si="0"/>
        <v>-</v>
      </c>
      <c r="F8" s="24"/>
      <c r="G8" s="25"/>
      <c r="H8" s="26" t="str">
        <f t="shared" si="1"/>
        <v>-</v>
      </c>
      <c r="I8" s="6"/>
    </row>
    <row r="9" spans="1:9" ht="20.25" customHeight="1" x14ac:dyDescent="0.2">
      <c r="A9" s="21"/>
      <c r="B9" s="21"/>
      <c r="C9" s="22"/>
      <c r="D9" s="22"/>
      <c r="E9" s="23" t="str">
        <f t="shared" si="0"/>
        <v>-</v>
      </c>
      <c r="F9" s="24"/>
      <c r="G9" s="25"/>
      <c r="H9" s="26" t="str">
        <f t="shared" si="1"/>
        <v>-</v>
      </c>
      <c r="I9" s="6"/>
    </row>
    <row r="10" spans="1:9" ht="20.25" customHeight="1" x14ac:dyDescent="0.2">
      <c r="A10" s="21"/>
      <c r="B10" s="21"/>
      <c r="C10" s="22"/>
      <c r="D10" s="22"/>
      <c r="E10" s="23" t="str">
        <f t="shared" si="0"/>
        <v>-</v>
      </c>
      <c r="F10" s="24"/>
      <c r="G10" s="25"/>
      <c r="H10" s="26" t="str">
        <f t="shared" si="1"/>
        <v>-</v>
      </c>
      <c r="I10" s="6"/>
    </row>
    <row r="11" spans="1:9" ht="20.25" customHeight="1" x14ac:dyDescent="0.2">
      <c r="A11" s="21"/>
      <c r="B11" s="21"/>
      <c r="C11" s="22"/>
      <c r="D11" s="22"/>
      <c r="E11" s="23" t="str">
        <f t="shared" si="0"/>
        <v>-</v>
      </c>
      <c r="F11" s="24"/>
      <c r="G11" s="25"/>
      <c r="H11" s="26" t="str">
        <f t="shared" si="1"/>
        <v>-</v>
      </c>
      <c r="I11" s="6"/>
    </row>
    <row r="12" spans="1:9" ht="20.25" customHeight="1" thickBot="1" x14ac:dyDescent="0.25">
      <c r="A12" s="21"/>
      <c r="B12" s="21"/>
      <c r="C12" s="22"/>
      <c r="D12" s="22"/>
      <c r="E12" s="23" t="str">
        <f t="shared" si="0"/>
        <v>-</v>
      </c>
      <c r="F12" s="24"/>
      <c r="G12" s="25"/>
      <c r="H12" s="26" t="str">
        <f t="shared" si="1"/>
        <v>-</v>
      </c>
      <c r="I12" s="6"/>
    </row>
    <row r="13" spans="1:9" s="3" customFormat="1" ht="38.25" customHeight="1" thickBot="1" x14ac:dyDescent="0.25">
      <c r="A13" s="260" t="s">
        <v>80</v>
      </c>
      <c r="B13" s="260"/>
      <c r="C13" s="260"/>
      <c r="D13" s="260"/>
      <c r="E13" s="260"/>
      <c r="F13" s="261"/>
      <c r="G13" s="28">
        <f>SUM(G3:G12)</f>
        <v>0</v>
      </c>
      <c r="H13" s="29">
        <f>SUM(H3:H12)</f>
        <v>0</v>
      </c>
      <c r="I13" s="30"/>
    </row>
    <row r="14" spans="1:9" ht="15.75" x14ac:dyDescent="0.2">
      <c r="A14" s="31"/>
      <c r="B14" s="31"/>
      <c r="C14" s="32"/>
      <c r="D14" s="32"/>
      <c r="E14" s="32"/>
      <c r="F14" s="32"/>
      <c r="G14" s="32"/>
      <c r="H14" s="32"/>
      <c r="I14" s="6"/>
    </row>
    <row r="15" spans="1:9" ht="15" customHeight="1" x14ac:dyDescent="0.25">
      <c r="A15" s="33"/>
      <c r="B15" s="33"/>
      <c r="C15" s="33"/>
      <c r="D15" s="33"/>
      <c r="E15" s="32"/>
      <c r="F15" s="32"/>
      <c r="G15" s="32"/>
      <c r="H15" s="32"/>
      <c r="I15" s="6"/>
    </row>
    <row r="16" spans="1:9" ht="15" customHeight="1" x14ac:dyDescent="0.25">
      <c r="A16" s="5"/>
      <c r="B16" s="5"/>
      <c r="C16" s="5"/>
      <c r="D16" s="5"/>
      <c r="E16" s="4"/>
      <c r="F16" s="4"/>
      <c r="G16" s="4"/>
      <c r="H16" s="4"/>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0" zoomScaleNormal="90" workbookViewId="0">
      <selection activeCell="E23" sqref="E23"/>
    </sheetView>
  </sheetViews>
  <sheetFormatPr baseColWidth="10" defaultRowHeight="12.75" x14ac:dyDescent="0.2"/>
  <cols>
    <col min="1" max="1" width="30.85546875" customWidth="1"/>
    <col min="2" max="2" width="33.140625" customWidth="1"/>
    <col min="3" max="4" width="19.140625" customWidth="1"/>
    <col min="5" max="6" width="19.85546875" customWidth="1"/>
    <col min="7" max="8" width="14.140625" customWidth="1"/>
    <col min="9" max="9" width="18.140625" customWidth="1"/>
  </cols>
  <sheetData>
    <row r="1" spans="1:9" ht="18.75" customHeight="1" x14ac:dyDescent="0.2">
      <c r="A1" s="205" t="s">
        <v>44</v>
      </c>
      <c r="B1" s="205"/>
      <c r="C1" s="205"/>
      <c r="D1" s="205"/>
      <c r="E1" s="205"/>
      <c r="F1" s="205"/>
      <c r="G1" s="205"/>
      <c r="H1" s="205"/>
      <c r="I1" s="205"/>
    </row>
    <row r="2" spans="1:9" x14ac:dyDescent="0.2">
      <c r="A2" s="205"/>
      <c r="B2" s="205"/>
      <c r="C2" s="205"/>
      <c r="D2" s="205"/>
      <c r="E2" s="205"/>
      <c r="F2" s="205"/>
      <c r="G2" s="205"/>
      <c r="H2" s="205"/>
      <c r="I2" s="205"/>
    </row>
    <row r="3" spans="1:9" x14ac:dyDescent="0.2">
      <c r="A3" s="205"/>
      <c r="B3" s="205"/>
      <c r="C3" s="205"/>
      <c r="D3" s="205"/>
      <c r="E3" s="205"/>
      <c r="F3" s="205"/>
      <c r="G3" s="205"/>
      <c r="H3" s="205"/>
      <c r="I3" s="205"/>
    </row>
    <row r="4" spans="1:9" x14ac:dyDescent="0.2">
      <c r="A4" s="205"/>
      <c r="B4" s="205"/>
      <c r="C4" s="205"/>
      <c r="D4" s="205"/>
      <c r="E4" s="205"/>
      <c r="F4" s="205"/>
      <c r="G4" s="205"/>
      <c r="H4" s="205"/>
      <c r="I4" s="205"/>
    </row>
    <row r="5" spans="1:9" x14ac:dyDescent="0.2">
      <c r="A5" s="205"/>
      <c r="B5" s="205"/>
      <c r="C5" s="205"/>
      <c r="D5" s="205"/>
      <c r="E5" s="205"/>
      <c r="F5" s="205"/>
      <c r="G5" s="205"/>
      <c r="H5" s="205"/>
      <c r="I5" s="205"/>
    </row>
    <row r="6" spans="1:9" x14ac:dyDescent="0.2">
      <c r="A6" s="205"/>
      <c r="B6" s="205"/>
      <c r="C6" s="205"/>
      <c r="D6" s="205"/>
      <c r="E6" s="205"/>
      <c r="F6" s="205"/>
      <c r="G6" s="205"/>
      <c r="H6" s="205"/>
      <c r="I6" s="205"/>
    </row>
    <row r="7" spans="1:9" x14ac:dyDescent="0.2">
      <c r="A7" s="205"/>
      <c r="B7" s="205"/>
      <c r="C7" s="205"/>
      <c r="D7" s="205"/>
      <c r="E7" s="205"/>
      <c r="F7" s="205"/>
      <c r="G7" s="205"/>
      <c r="H7" s="205"/>
      <c r="I7" s="205"/>
    </row>
    <row r="8" spans="1:9" x14ac:dyDescent="0.2">
      <c r="A8" s="205"/>
      <c r="B8" s="205"/>
      <c r="C8" s="205"/>
      <c r="D8" s="205"/>
      <c r="E8" s="205"/>
      <c r="F8" s="205"/>
      <c r="G8" s="205"/>
      <c r="H8" s="205"/>
      <c r="I8" s="205"/>
    </row>
    <row r="9" spans="1:9" ht="7.5" customHeight="1" x14ac:dyDescent="0.2">
      <c r="A9" s="205"/>
      <c r="B9" s="205"/>
      <c r="C9" s="205"/>
      <c r="D9" s="205"/>
      <c r="E9" s="205"/>
      <c r="F9" s="205"/>
      <c r="G9" s="205"/>
      <c r="H9" s="205"/>
      <c r="I9" s="205"/>
    </row>
    <row r="10" spans="1:9" ht="3.75" customHeight="1" x14ac:dyDescent="0.2">
      <c r="A10" s="205"/>
      <c r="B10" s="205"/>
      <c r="C10" s="205"/>
      <c r="D10" s="205"/>
      <c r="E10" s="205"/>
      <c r="F10" s="205"/>
      <c r="G10" s="205"/>
      <c r="H10" s="205"/>
      <c r="I10" s="205"/>
    </row>
    <row r="11" spans="1:9" x14ac:dyDescent="0.2">
      <c r="A11" s="264" t="s">
        <v>39</v>
      </c>
      <c r="B11" s="265" t="s">
        <v>29</v>
      </c>
      <c r="C11" s="265" t="s">
        <v>30</v>
      </c>
      <c r="D11" s="265" t="s">
        <v>31</v>
      </c>
      <c r="E11" s="264" t="s">
        <v>32</v>
      </c>
      <c r="F11" s="264"/>
      <c r="G11" s="264" t="s">
        <v>33</v>
      </c>
      <c r="H11" s="264"/>
      <c r="I11" s="265" t="s">
        <v>36</v>
      </c>
    </row>
    <row r="12" spans="1:9" ht="51" x14ac:dyDescent="0.2">
      <c r="A12" s="264"/>
      <c r="B12" s="265"/>
      <c r="C12" s="265"/>
      <c r="D12" s="265"/>
      <c r="E12" s="85" t="s">
        <v>37</v>
      </c>
      <c r="F12" s="85" t="s">
        <v>38</v>
      </c>
      <c r="G12" s="85" t="s">
        <v>34</v>
      </c>
      <c r="H12" s="85" t="s">
        <v>35</v>
      </c>
      <c r="I12" s="265"/>
    </row>
    <row r="13" spans="1:9" ht="23.25" customHeight="1" x14ac:dyDescent="0.2">
      <c r="A13" s="262" t="s">
        <v>75</v>
      </c>
      <c r="B13" s="81"/>
      <c r="C13" s="81"/>
      <c r="D13" s="81"/>
      <c r="E13" s="81"/>
      <c r="F13" s="81"/>
      <c r="G13" s="81"/>
      <c r="H13" s="81"/>
      <c r="I13" s="81"/>
    </row>
    <row r="14" spans="1:9" ht="23.25" customHeight="1" x14ac:dyDescent="0.2">
      <c r="A14" s="262"/>
      <c r="B14" s="81"/>
      <c r="C14" s="81"/>
      <c r="D14" s="81"/>
      <c r="E14" s="81"/>
      <c r="F14" s="81"/>
      <c r="G14" s="81"/>
      <c r="H14" s="81"/>
      <c r="I14" s="81"/>
    </row>
    <row r="15" spans="1:9" ht="23.25" customHeight="1" x14ac:dyDescent="0.2">
      <c r="A15" s="262"/>
      <c r="B15" s="81"/>
      <c r="C15" s="81"/>
      <c r="D15" s="81"/>
      <c r="E15" s="81"/>
      <c r="F15" s="81"/>
      <c r="G15" s="81"/>
      <c r="H15" s="81"/>
      <c r="I15" s="81"/>
    </row>
    <row r="16" spans="1:9" ht="23.25" customHeight="1" x14ac:dyDescent="0.2">
      <c r="A16" s="262"/>
      <c r="B16" s="81"/>
      <c r="C16" s="81"/>
      <c r="D16" s="81"/>
      <c r="E16" s="81"/>
      <c r="F16" s="81"/>
      <c r="G16" s="81"/>
      <c r="H16" s="81"/>
      <c r="I16" s="81"/>
    </row>
    <row r="17" spans="1:9" ht="23.25" customHeight="1" x14ac:dyDescent="0.2">
      <c r="A17" s="262" t="s">
        <v>74</v>
      </c>
      <c r="B17" s="81"/>
      <c r="C17" s="81"/>
      <c r="D17" s="81"/>
      <c r="E17" s="81"/>
      <c r="F17" s="81"/>
      <c r="G17" s="81"/>
      <c r="H17" s="81"/>
      <c r="I17" s="81"/>
    </row>
    <row r="18" spans="1:9" ht="23.25" customHeight="1" x14ac:dyDescent="0.2">
      <c r="A18" s="262"/>
      <c r="B18" s="81"/>
      <c r="C18" s="81"/>
      <c r="D18" s="81"/>
      <c r="E18" s="81"/>
      <c r="F18" s="81"/>
      <c r="G18" s="81"/>
      <c r="H18" s="81"/>
      <c r="I18" s="81"/>
    </row>
    <row r="19" spans="1:9" ht="23.25" customHeight="1" x14ac:dyDescent="0.2">
      <c r="A19" s="262"/>
      <c r="B19" s="81"/>
      <c r="C19" s="81"/>
      <c r="D19" s="81"/>
      <c r="E19" s="81"/>
      <c r="F19" s="81"/>
      <c r="G19" s="81"/>
      <c r="H19" s="81"/>
      <c r="I19" s="81"/>
    </row>
    <row r="20" spans="1:9" x14ac:dyDescent="0.2">
      <c r="A20" s="77"/>
      <c r="B20" s="77"/>
      <c r="C20" s="77"/>
      <c r="D20" s="77"/>
      <c r="E20" s="77"/>
      <c r="F20" s="77"/>
      <c r="G20" s="77"/>
      <c r="H20" s="77"/>
      <c r="I20" s="77"/>
    </row>
    <row r="21" spans="1:9" s="189" customFormat="1" ht="26.25" customHeight="1" x14ac:dyDescent="0.2">
      <c r="A21" s="263" t="s">
        <v>98</v>
      </c>
      <c r="B21" s="263"/>
      <c r="C21" s="263"/>
      <c r="D21" s="263"/>
      <c r="E21" s="263"/>
      <c r="F21" s="263"/>
      <c r="G21" s="263"/>
      <c r="H21" s="263"/>
      <c r="I21" s="263"/>
    </row>
  </sheetData>
  <mergeCells count="11">
    <mergeCell ref="A1:I10"/>
    <mergeCell ref="A17:A19"/>
    <mergeCell ref="A21:I21"/>
    <mergeCell ref="E11:F11"/>
    <mergeCell ref="G11:H11"/>
    <mergeCell ref="D11:D12"/>
    <mergeCell ref="C11:C12"/>
    <mergeCell ref="B11:B12"/>
    <mergeCell ref="I11:I12"/>
    <mergeCell ref="A11:A12"/>
    <mergeCell ref="A13:A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9"/>
  <sheetViews>
    <sheetView workbookViewId="0">
      <selection activeCell="B3" sqref="B3:B9"/>
    </sheetView>
  </sheetViews>
  <sheetFormatPr baseColWidth="10" defaultRowHeight="12.75" x14ac:dyDescent="0.2"/>
  <cols>
    <col min="2" max="2" width="20.85546875" customWidth="1"/>
  </cols>
  <sheetData>
    <row r="3" spans="2:2" x14ac:dyDescent="0.2">
      <c r="B3" s="74" t="s">
        <v>82</v>
      </c>
    </row>
    <row r="4" spans="2:2" ht="38.25" x14ac:dyDescent="0.2">
      <c r="B4" s="76" t="s">
        <v>83</v>
      </c>
    </row>
    <row r="5" spans="2:2" x14ac:dyDescent="0.2">
      <c r="B5" s="75">
        <v>0.01</v>
      </c>
    </row>
    <row r="6" spans="2:2" x14ac:dyDescent="0.2">
      <c r="B6" s="75">
        <v>0.02</v>
      </c>
    </row>
    <row r="7" spans="2:2" x14ac:dyDescent="0.2">
      <c r="B7" s="75">
        <v>7.0000000000000007E-2</v>
      </c>
    </row>
    <row r="8" spans="2:2" x14ac:dyDescent="0.2">
      <c r="B8" s="75">
        <v>0.15</v>
      </c>
    </row>
    <row r="9" spans="2:2" x14ac:dyDescent="0.2">
      <c r="B9" s="75">
        <v>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Récapitulatif</vt:lpstr>
      <vt:lpstr>Plan de financement</vt:lpstr>
      <vt:lpstr>Détail des dépenses du projet</vt:lpstr>
      <vt:lpstr>Détail des frais de personnel</vt:lpstr>
      <vt:lpstr>Détail des ressources du projet</vt:lpstr>
      <vt:lpstr>Feuil1</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COMES Anne</cp:lastModifiedBy>
  <cp:lastPrinted>2024-07-03T13:50:25Z</cp:lastPrinted>
  <dcterms:created xsi:type="dcterms:W3CDTF">2013-01-14T08:42:21Z</dcterms:created>
  <dcterms:modified xsi:type="dcterms:W3CDTF">2024-07-19T12:12:40Z</dcterms:modified>
</cp:coreProperties>
</file>