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21570" windowHeight="8160"/>
  </bookViews>
  <sheets>
    <sheet name="Repères" sheetId="67" r:id="rId1"/>
    <sheet name="Contexte" sheetId="68" r:id="rId2"/>
    <sheet name="Prejudice&amp;Recours" sheetId="91" r:id="rId3"/>
    <sheet name="Profil" sheetId="70" r:id="rId4"/>
  </sheets>
  <definedNames>
    <definedName name="CambriolagesColine" localSheetId="1">#REF!</definedName>
    <definedName name="CambriolagesColine" localSheetId="2">#REF!</definedName>
    <definedName name="CambriolagesColine" localSheetId="3">#REF!</definedName>
    <definedName name="CambriolagesColine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djdkd" localSheetId="1">#REF!</definedName>
    <definedName name="djdkd" localSheetId="2">#REF!</definedName>
    <definedName name="djdkd" localSheetId="3">#REF!</definedName>
    <definedName name="djdkd">#REF!</definedName>
    <definedName name="DonneesActeDL" localSheetId="1">#REF!</definedName>
    <definedName name="DonneesActeDL" localSheetId="2">#REF!</definedName>
    <definedName name="DonneesActeDL" localSheetId="3">#REF!</definedName>
    <definedName name="DonneesActeDL">#REF!</definedName>
    <definedName name="DonneesAssurance" localSheetId="1">#REF!</definedName>
    <definedName name="DonneesAssurance" localSheetId="2">#REF!</definedName>
    <definedName name="DonneesAssurance" localSheetId="3">#REF!</definedName>
    <definedName name="DonneesAssurance">#REF!</definedName>
    <definedName name="DonneesAssurance17">#REF!</definedName>
    <definedName name="DonneesAssurance18">#REF!</definedName>
    <definedName name="DonneesAssurance2RM" localSheetId="1">#REF!</definedName>
    <definedName name="DonneesAssurance2RM" localSheetId="2">#REF!</definedName>
    <definedName name="DonneesAssurance2RM" localSheetId="3">#REF!</definedName>
    <definedName name="DonneesAssurance2RM">#REF!</definedName>
    <definedName name="DonneesAssuranceAL" localSheetId="1">#REF!</definedName>
    <definedName name="DonneesAssuranceAL" localSheetId="2">#REF!</definedName>
    <definedName name="DonneesAssuranceAL" localSheetId="3">#REF!</definedName>
    <definedName name="DonneesAssuranceAL">#REF!</definedName>
    <definedName name="DonneesAssuranceDL" localSheetId="1">#REF!</definedName>
    <definedName name="DonneesAssuranceDL" localSheetId="2">#REF!</definedName>
    <definedName name="DonneesAssuranceDL" localSheetId="3">#REF!</definedName>
    <definedName name="DonneesAssuranceDL">#REF!</definedName>
    <definedName name="DonneesAssuranceOV" localSheetId="1">#REF!</definedName>
    <definedName name="DonneesAssuranceOV" localSheetId="2">#REF!</definedName>
    <definedName name="DonneesAssuranceOV">#REF!</definedName>
    <definedName name="DonneesAssuranceRS" localSheetId="1">#REF!</definedName>
    <definedName name="DonneesAssuranceRS" localSheetId="2">#REF!</definedName>
    <definedName name="DonneesAssuranceRS" localSheetId="3">#REF!</definedName>
    <definedName name="DonneesAssuranceRS">#REF!</definedName>
    <definedName name="DonneesAssuranceVL" localSheetId="1">#REF!</definedName>
    <definedName name="DonneesAssuranceVL" localSheetId="2">#REF!</definedName>
    <definedName name="DonneesAssuranceVL">#REF!</definedName>
    <definedName name="DonneesAssuranceVSE" localSheetId="1">#REF!</definedName>
    <definedName name="DonneesAssuranceVSE" localSheetId="2">#REF!</definedName>
    <definedName name="DonneesAssuranceVSE" localSheetId="3">#REF!</definedName>
    <definedName name="DonneesAssuranceVSE">#REF!</definedName>
    <definedName name="DonneesAssuranceVV" localSheetId="1">#REF!</definedName>
    <definedName name="DonneesAssuranceVV" localSheetId="2">#REF!</definedName>
    <definedName name="DonneesAssuranceVV" localSheetId="3">#REF!</definedName>
    <definedName name="DonneesAssuranceVV">#REF!</definedName>
    <definedName name="DonneesAuteurs" localSheetId="1">#REF!</definedName>
    <definedName name="DonneesAuteurs" localSheetId="2">#REF!</definedName>
    <definedName name="DonneesAuteurs" localSheetId="3">#REF!</definedName>
    <definedName name="DonneesAuteurs">#REF!</definedName>
    <definedName name="DonneesAuteurs17">#REF!</definedName>
    <definedName name="DonneesAuteurs18">#REF!</definedName>
    <definedName name="DonneesAuteursDL" localSheetId="1">#REF!</definedName>
    <definedName name="DonneesAuteursDL" localSheetId="2">#REF!</definedName>
    <definedName name="DonneesAuteursDL" localSheetId="3">#REF!</definedName>
    <definedName name="DonneesAuteursDL">#REF!</definedName>
    <definedName name="DonneesAuteursOV" localSheetId="1">#REF!</definedName>
    <definedName name="DonneesAuteursOV" localSheetId="2">#REF!</definedName>
    <definedName name="DonneesAuteursOV">#REF!</definedName>
    <definedName name="DonneesAuteursVSE" localSheetId="1">#REF!</definedName>
    <definedName name="DonneesAuteursVSE" localSheetId="2">#REF!</definedName>
    <definedName name="DonneesAuteursVSE" localSheetId="3">#REF!</definedName>
    <definedName name="DonneesAuteursVSE">#REF!</definedName>
    <definedName name="DonnéesCambri" localSheetId="1">#REF!</definedName>
    <definedName name="DonnéesCambri" localSheetId="2">#REF!</definedName>
    <definedName name="DonnéesCambri" localSheetId="3">#REF!</definedName>
    <definedName name="DonnéesCambri">#REF!</definedName>
    <definedName name="DonneesDescFaits2RM" localSheetId="1">#REF!</definedName>
    <definedName name="DonneesDescFaits2RM" localSheetId="2">#REF!</definedName>
    <definedName name="DonneesDescFaits2RM" localSheetId="3">#REF!</definedName>
    <definedName name="DonneesDescFaits2RM">#REF!</definedName>
    <definedName name="DonneesDescFaitsVAV" localSheetId="1">#REF!</definedName>
    <definedName name="DonneesDescFaitsVAV" localSheetId="2">#REF!</definedName>
    <definedName name="DonneesDescFaitsVAV" localSheetId="3">#REF!</definedName>
    <definedName name="DonneesDescFaitsVAV">#REF!</definedName>
    <definedName name="DonneesDescVelo" localSheetId="1">#REF!</definedName>
    <definedName name="DonneesDescVelo" localSheetId="2">#REF!</definedName>
    <definedName name="DonneesDescVelo">#REF!</definedName>
    <definedName name="DonneesEffraction" localSheetId="1">#REF!</definedName>
    <definedName name="DonneesEffraction" localSheetId="2">#REF!</definedName>
    <definedName name="DonneesEffraction" localSheetId="3">#REF!</definedName>
    <definedName name="DonneesEffraction">#REF!</definedName>
    <definedName name="DonneesEntreeVE" localSheetId="1">#REF!</definedName>
    <definedName name="DonneesEntreeVE" localSheetId="2">#REF!</definedName>
    <definedName name="DonneesEntreeVE" localSheetId="3">#REF!</definedName>
    <definedName name="DonneesEntreeVE">#REF!</definedName>
    <definedName name="DonneesPlainte" localSheetId="1">#REF!</definedName>
    <definedName name="DonneesPlainte" localSheetId="2">#REF!</definedName>
    <definedName name="DonneesPlainte" localSheetId="3">#REF!</definedName>
    <definedName name="DonneesPlainte">#REF!</definedName>
    <definedName name="DonneesPlainte17">#REF!</definedName>
    <definedName name="DonneesPlainte18">#REF!</definedName>
    <definedName name="DonneesPlainte2RM" localSheetId="1">#REF!</definedName>
    <definedName name="DonneesPlainte2RM" localSheetId="2">#REF!</definedName>
    <definedName name="DonneesPlainte2RM" localSheetId="3">#REF!</definedName>
    <definedName name="DonneesPlainte2RM">#REF!</definedName>
    <definedName name="DonneesPlainteAL" localSheetId="1">#REF!</definedName>
    <definedName name="DonneesPlainteAL" localSheetId="2">#REF!</definedName>
    <definedName name="DonneesPlainteAL" localSheetId="3">#REF!</definedName>
    <definedName name="DonneesPlainteAL">#REF!</definedName>
    <definedName name="DonneesPlainteOV" localSheetId="1">#REF!</definedName>
    <definedName name="DonneesPlainteOV" localSheetId="2">#REF!</definedName>
    <definedName name="DonneesPlainteOV">#REF!</definedName>
    <definedName name="DonneesPlainteRS" localSheetId="1">#REF!</definedName>
    <definedName name="DonneesPlainteRS" localSheetId="2">#REF!</definedName>
    <definedName name="DonneesPlainteRS" localSheetId="3">#REF!</definedName>
    <definedName name="DonneesPlainteRS">#REF!</definedName>
    <definedName name="DonneesPlainteVAV" localSheetId="1">#REF!</definedName>
    <definedName name="DonneesPlainteVAV" localSheetId="2">#REF!</definedName>
    <definedName name="DonneesPlainteVAV" localSheetId="3">#REF!</definedName>
    <definedName name="DonneesPlainteVAV">#REF!</definedName>
    <definedName name="DonneesPlainteVL" localSheetId="1">#REF!</definedName>
    <definedName name="DonneesPlainteVL" localSheetId="2">#REF!</definedName>
    <definedName name="DonneesPlainteVL">#REF!</definedName>
    <definedName name="DonneesPlainteVSE" localSheetId="1">#REF!</definedName>
    <definedName name="DonneesPlainteVSE" localSheetId="2">#REF!</definedName>
    <definedName name="DonneesPlainteVSE" localSheetId="3">#REF!</definedName>
    <definedName name="DonneesPlainteVSE">#REF!</definedName>
    <definedName name="DonneesPlainteVV" localSheetId="1">#REF!</definedName>
    <definedName name="DonneesPlainteVV" localSheetId="2">#REF!</definedName>
    <definedName name="DonneesPlainteVV" localSheetId="3">#REF!</definedName>
    <definedName name="DonneesPlainteVV">#REF!</definedName>
    <definedName name="DonneesProfil17">#REF!</definedName>
    <definedName name="DonneesProfil18">#REF!</definedName>
    <definedName name="DonneesProfilEqu17">#REF!</definedName>
    <definedName name="DonneesProfilEqu18">#REF!</definedName>
    <definedName name="DonneesReperes" localSheetId="1">#REF!</definedName>
    <definedName name="DonneesReperes" localSheetId="2">#REF!</definedName>
    <definedName name="DonneesReperes" localSheetId="3">#REF!</definedName>
    <definedName name="DonneesReperes">#REF!</definedName>
    <definedName name="DonneesReperes16" localSheetId="1">#REF!</definedName>
    <definedName name="DonneesReperes16" localSheetId="2">#REF!</definedName>
    <definedName name="DonneesReperes16" localSheetId="3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 localSheetId="2">#REF!</definedName>
    <definedName name="DonneesReperes2" localSheetId="3">#REF!</definedName>
    <definedName name="DonneesReperes2">#REF!</definedName>
    <definedName name="DonneesReperes241016" localSheetId="1">#REF!</definedName>
    <definedName name="DonneesReperes241016" localSheetId="2">#REF!</definedName>
    <definedName name="DonneesReperes241016" localSheetId="3">#REF!</definedName>
    <definedName name="DonneesReperes241016">#REF!</definedName>
    <definedName name="DonneesReperes2RM" localSheetId="1">#REF!</definedName>
    <definedName name="DonneesReperes2RM" localSheetId="2">#REF!</definedName>
    <definedName name="DonneesReperes2RM" localSheetId="3">#REF!</definedName>
    <definedName name="DonneesReperes2RM">#REF!</definedName>
    <definedName name="DonneesReperes2RM2" localSheetId="1">#REF!</definedName>
    <definedName name="DonneesReperes2RM2" localSheetId="2">#REF!</definedName>
    <definedName name="DonneesReperes2RM2" localSheetId="3">#REF!</definedName>
    <definedName name="DonneesReperes2RM2">#REF!</definedName>
    <definedName name="DonneesReperes3" localSheetId="1">#REF!</definedName>
    <definedName name="DonneesReperes3" localSheetId="2">#REF!</definedName>
    <definedName name="DonneesReperes3" localSheetId="3">#REF!</definedName>
    <definedName name="DonneesReperes3">#REF!</definedName>
    <definedName name="DonneesReperesAL" localSheetId="1">#REF!</definedName>
    <definedName name="DonneesReperesAL" localSheetId="2">#REF!</definedName>
    <definedName name="DonneesReperesAL" localSheetId="3">#REF!</definedName>
    <definedName name="DonneesReperesAL">#REF!</definedName>
    <definedName name="DonneesReperesAL2" localSheetId="1">#REF!</definedName>
    <definedName name="DonneesReperesAL2" localSheetId="2">#REF!</definedName>
    <definedName name="DonneesReperesAL2" localSheetId="3">#REF!</definedName>
    <definedName name="DonneesReperesAL2">#REF!</definedName>
    <definedName name="DonneesReperesDL" localSheetId="1">#REF!</definedName>
    <definedName name="DonneesReperesDL" localSheetId="2">#REF!</definedName>
    <definedName name="DonneesReperesDL" localSheetId="3">#REF!</definedName>
    <definedName name="DonneesReperesDL">#REF!</definedName>
    <definedName name="DonneesReperesDV" localSheetId="1">#REF!</definedName>
    <definedName name="DonneesReperesDV" localSheetId="2">#REF!</definedName>
    <definedName name="DonneesReperesDV" localSheetId="3">#REF!</definedName>
    <definedName name="DonneesReperesDV">#REF!</definedName>
    <definedName name="DonneesReperesOV" localSheetId="1">#REF!</definedName>
    <definedName name="DonneesReperesOV" localSheetId="2">#REF!</definedName>
    <definedName name="DonneesReperesOV">#REF!</definedName>
    <definedName name="DonneesReperesOV2" localSheetId="1">#REF!</definedName>
    <definedName name="DonneesReperesOV2" localSheetId="2">#REF!</definedName>
    <definedName name="DonneesReperesOV2">#REF!</definedName>
    <definedName name="DonneesReperesTVAV" localSheetId="1">#REF!</definedName>
    <definedName name="DonneesReperesTVAV" localSheetId="2">#REF!</definedName>
    <definedName name="DonneesReperesTVAV" localSheetId="3">#REF!</definedName>
    <definedName name="DonneesReperesTVAV">#REF!</definedName>
    <definedName name="DonneesReperesTVAV2" localSheetId="1">#REF!</definedName>
    <definedName name="DonneesReperesTVAV2" localSheetId="2">#REF!</definedName>
    <definedName name="DonneesReperesTVAV2" localSheetId="3">#REF!</definedName>
    <definedName name="DonneesReperesTVAV2">#REF!</definedName>
    <definedName name="DonneesReperesVAV" localSheetId="1">#REF!</definedName>
    <definedName name="DonneesReperesVAV" localSheetId="2">#REF!</definedName>
    <definedName name="DonneesReperesVAV" localSheetId="3">#REF!</definedName>
    <definedName name="DonneesReperesVAV">#REF!</definedName>
    <definedName name="DonneesReperesVAV2" localSheetId="1">#REF!</definedName>
    <definedName name="DonneesReperesVAV2" localSheetId="2">#REF!</definedName>
    <definedName name="DonneesReperesVAV2" localSheetId="3">#REF!</definedName>
    <definedName name="DonneesReperesVAV2">#REF!</definedName>
    <definedName name="DonneesReperesVE" localSheetId="1">#REF!</definedName>
    <definedName name="DonneesReperesVE" localSheetId="2">#REF!</definedName>
    <definedName name="DonneesReperesVE" localSheetId="3">#REF!</definedName>
    <definedName name="DonneesReperesVE">#REF!</definedName>
    <definedName name="DonneesReperesVL" localSheetId="1">#REF!</definedName>
    <definedName name="DonneesReperesVL" localSheetId="2">#REF!</definedName>
    <definedName name="DonneesReperesVL">#REF!</definedName>
    <definedName name="DonneesReperesVL2" localSheetId="1">#REF!</definedName>
    <definedName name="DonneesReperesVL2" localSheetId="2">#REF!</definedName>
    <definedName name="DonneesReperesVL2">#REF!</definedName>
    <definedName name="DonneesViolencesVAV" localSheetId="1">#REF!</definedName>
    <definedName name="DonneesViolencesVAV" localSheetId="2">#REF!</definedName>
    <definedName name="DonneesViolencesVAV" localSheetId="3">#REF!</definedName>
    <definedName name="DonneesViolencesVAV">#REF!</definedName>
    <definedName name="DonneesVol" localSheetId="1">#REF!</definedName>
    <definedName name="DonneesVol" localSheetId="2">#REF!</definedName>
    <definedName name="DonneesVol" localSheetId="3">#REF!</definedName>
    <definedName name="DonneesVol">#REF!</definedName>
    <definedName name="DonneesVol17">#REF!</definedName>
    <definedName name="DonneesVol18">#REF!</definedName>
    <definedName name="DonneesVolOV" localSheetId="1">#REF!</definedName>
    <definedName name="DonneesVolOV" localSheetId="2">#REF!</definedName>
    <definedName name="DonneesVolOV">#REF!</definedName>
    <definedName name="DonneesVolV" localSheetId="1">#REF!</definedName>
    <definedName name="DonneesVolV" localSheetId="2">#REF!</definedName>
    <definedName name="DonneesVolV" localSheetId="3">#REF!</definedName>
    <definedName name="DonneesVolV">#REF!</definedName>
    <definedName name="DonneesVolVAV" localSheetId="1">#REF!</definedName>
    <definedName name="DonneesVolVAV" localSheetId="2">#REF!</definedName>
    <definedName name="DonneesVolVAV" localSheetId="3">#REF!</definedName>
    <definedName name="DonneesVolVAV">#REF!</definedName>
    <definedName name="DonneesVolVAV2" localSheetId="1">#REF!</definedName>
    <definedName name="DonneesVolVAV2" localSheetId="2">#REF!</definedName>
    <definedName name="DonneesVolVAV2" localSheetId="3">#REF!</definedName>
    <definedName name="DonneesVolVAV2">#REF!</definedName>
    <definedName name="DonneesVolVSE" localSheetId="1">#REF!</definedName>
    <definedName name="DonneesVolVSE" localSheetId="2">#REF!</definedName>
    <definedName name="DonneesVolVSE" localSheetId="3">#REF!</definedName>
    <definedName name="DonneesVolVSE">#REF!</definedName>
    <definedName name="Effraction" localSheetId="1">#REF!</definedName>
    <definedName name="Effraction" localSheetId="2">#REF!</definedName>
    <definedName name="Effraction" localSheetId="3">#REF!</definedName>
    <definedName name="Effraction">#REF!</definedName>
    <definedName name="EncadreAssurance17" localSheetId="1">#REF!</definedName>
    <definedName name="EncadreAssurance17" localSheetId="2">#REF!</definedName>
    <definedName name="EncadreAssurance17" localSheetId="3">#REF!</definedName>
    <definedName name="EncadreAssurance17">#REF!</definedName>
    <definedName name="EncadrePolice17" localSheetId="1">#REF!</definedName>
    <definedName name="EncadrePolice17" localSheetId="2">#REF!</definedName>
    <definedName name="EncadrePolice17" localSheetId="3">#REF!</definedName>
    <definedName name="EncadrePolice17">#REF!</definedName>
    <definedName name="NOMONGLETREPERES" localSheetId="1">#REF!</definedName>
    <definedName name="NOMONGLETREPERES" localSheetId="2">#REF!</definedName>
    <definedName name="NOMONGLETREPERES" localSheetId="3">#REF!</definedName>
    <definedName name="NOMONGLETREPERES">#REF!</definedName>
    <definedName name="ONGLETASSURANCE" localSheetId="1">#REF!</definedName>
    <definedName name="ONGLETASSURANCE" localSheetId="2">#REF!</definedName>
    <definedName name="ONGLETASSURANCE">#REF!</definedName>
    <definedName name="ONGLETASSURANCEDL" localSheetId="1">#REF!</definedName>
    <definedName name="ONGLETASSURANCEDL" localSheetId="2">#REF!</definedName>
    <definedName name="ONGLETASSURANCEDL" localSheetId="3">#REF!</definedName>
    <definedName name="ONGLETASSURANCEDL">#REF!</definedName>
    <definedName name="ONGLETENTREE" localSheetId="1">#REF!</definedName>
    <definedName name="ONGLETENTREE" localSheetId="2">#REF!</definedName>
    <definedName name="ONGLETENTREE" localSheetId="3">#REF!</definedName>
    <definedName name="ONGLETENTREE">#REF!</definedName>
    <definedName name="ONGLETFAITS" localSheetId="1">#REF!</definedName>
    <definedName name="ONGLETFAITS" localSheetId="2">#REF!</definedName>
    <definedName name="ONGLETFAITS">#REF!</definedName>
    <definedName name="ONGLETRECOURS" localSheetId="1">#REF!</definedName>
    <definedName name="ONGLETRECOURS" localSheetId="2">#REF!</definedName>
    <definedName name="ONGLETRECOURS" localSheetId="3">#REF!</definedName>
    <definedName name="ONGLETRECOURS">#REF!</definedName>
    <definedName name="ONGLETVOL" localSheetId="1">#REF!</definedName>
    <definedName name="ONGLETVOL" localSheetId="2">#REF!</definedName>
    <definedName name="ONGLETVOL" localSheetId="3">#REF!</definedName>
    <definedName name="ONGLETVOL">#REF!</definedName>
    <definedName name="ReperesCambri" localSheetId="1">#REF!</definedName>
    <definedName name="ReperesCambri" localSheetId="2">#REF!</definedName>
    <definedName name="ReperesCambri" localSheetId="3">#REF!</definedName>
    <definedName name="ReperesCambri">#REF!</definedName>
    <definedName name="V18_Assurance18">#REF!</definedName>
    <definedName name="V18_Auteurs18">#REF!</definedName>
    <definedName name="V18_Plainte18">#REF!</definedName>
    <definedName name="V18_Profil18">#REF!</definedName>
    <definedName name="V18_Reperes18">#REF!</definedName>
    <definedName name="V18_Vol18">#REF!</definedName>
    <definedName name="_xlnm.Print_Area" localSheetId="2">'Prejudice&amp;Recours'!$A$3:$I$3</definedName>
    <definedName name="_xlnm.Print_Area" localSheetId="3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91" l="1"/>
  <c r="C63" i="91"/>
  <c r="D63" i="91"/>
  <c r="B31" i="68"/>
  <c r="D56" i="91" l="1"/>
  <c r="C56" i="91"/>
  <c r="B56" i="91"/>
  <c r="E50" i="91"/>
  <c r="D50" i="91"/>
  <c r="B38" i="68" l="1"/>
  <c r="B48" i="68"/>
</calcChain>
</file>

<file path=xl/sharedStrings.xml><?xml version="1.0" encoding="utf-8"?>
<sst xmlns="http://schemas.openxmlformats.org/spreadsheetml/2006/main" count="148" uniqueCount="128">
  <si>
    <t>Ensemble</t>
  </si>
  <si>
    <t>Tentatives</t>
  </si>
  <si>
    <t>Déclaration à l'assurance</t>
  </si>
  <si>
    <t>Données</t>
  </si>
  <si>
    <t>Vols</t>
  </si>
  <si>
    <t>Dans un autre lieu</t>
  </si>
  <si>
    <t>Dans un parking ouvert</t>
  </si>
  <si>
    <t>Dans la rue</t>
  </si>
  <si>
    <t>30-39 ans</t>
  </si>
  <si>
    <t>40-49 ans</t>
  </si>
  <si>
    <t>50-59 ans</t>
  </si>
  <si>
    <t xml:space="preserve"> </t>
  </si>
  <si>
    <t>Zone</t>
  </si>
  <si>
    <t>Ouest</t>
  </si>
  <si>
    <t>Est</t>
  </si>
  <si>
    <t>Sud-Ouest</t>
  </si>
  <si>
    <t>Bassin parisien</t>
  </si>
  <si>
    <t>Région parisienne</t>
  </si>
  <si>
    <t>Méditerranée</t>
  </si>
  <si>
    <t>Nord</t>
  </si>
  <si>
    <t>Communes rurales</t>
  </si>
  <si>
    <t>Agglomération parisienne</t>
  </si>
  <si>
    <t>Code</t>
  </si>
  <si>
    <t>Maison de ville groupée</t>
  </si>
  <si>
    <t>Maisons dispersées, hors agglomération</t>
  </si>
  <si>
    <t>Maisons en lotissement, en quartier pavillonnaire</t>
  </si>
  <si>
    <t>Immeubles en cité ou grand ensemble</t>
  </si>
  <si>
    <t>Immeubles en ville</t>
  </si>
  <si>
    <t>Habitat mixte : immeubles et maisons</t>
  </si>
  <si>
    <t>60 ans ou plus</t>
  </si>
  <si>
    <t>Moins de 30 ans</t>
  </si>
  <si>
    <t>Retraités</t>
  </si>
  <si>
    <t>Etudiants et autres inactifs</t>
  </si>
  <si>
    <t>Ne sait pas/Refus</t>
  </si>
  <si>
    <t>Elements sur le moment et le lieu des faits</t>
  </si>
  <si>
    <t>Hors du quartier ou du village</t>
  </si>
  <si>
    <t>Dans le quartier ou le village</t>
  </si>
  <si>
    <t>dans résidence principale</t>
  </si>
  <si>
    <t>hors résidence principale</t>
  </si>
  <si>
    <t>En journée</t>
  </si>
  <si>
    <t>Ne sait pas</t>
  </si>
  <si>
    <t>Hiver (janv.-fév. et déc.)</t>
  </si>
  <si>
    <t>Printemps (mars-mai)</t>
  </si>
  <si>
    <t>Été (juin-août)</t>
  </si>
  <si>
    <t>Automne (sept.-nov.)</t>
  </si>
  <si>
    <t>Ensemble des ménages victimes</t>
  </si>
  <si>
    <t>Dans un garage</t>
  </si>
  <si>
    <t>Dans un parking fermé</t>
  </si>
  <si>
    <t>Vols et dégradations</t>
  </si>
  <si>
    <t>Déclaration à la police ou à la gendarmerie</t>
  </si>
  <si>
    <t>Dégradations</t>
  </si>
  <si>
    <t>VolsRet</t>
  </si>
  <si>
    <t>Ménages victimes d'une tentative</t>
  </si>
  <si>
    <t>Pas de déclaration à l'assurance</t>
  </si>
  <si>
    <t>Pas de déplacement au commissariat ou à la gendarmerie</t>
  </si>
  <si>
    <t>Dépôt de plainte</t>
  </si>
  <si>
    <t>TV ens.</t>
  </si>
  <si>
    <t>TV eq.</t>
  </si>
  <si>
    <t>ZEAT</t>
  </si>
  <si>
    <t>Centre-Est</t>
  </si>
  <si>
    <t>TailleUU</t>
  </si>
  <si>
    <t>moins de 20 000 hab.</t>
  </si>
  <si>
    <t>20 000 - 100 000 hab.</t>
  </si>
  <si>
    <t>100 000 hab. ou plus</t>
  </si>
  <si>
    <t>TypeLogement</t>
  </si>
  <si>
    <t>Maison indépendante, pavillon, ferme</t>
  </si>
  <si>
    <t>Appartement (immeuble 2 - 9 logements)</t>
  </si>
  <si>
    <t>Appartement (immeuble de 10 logements ou +)</t>
  </si>
  <si>
    <t>TypeVoisinage</t>
  </si>
  <si>
    <t>AgePR</t>
  </si>
  <si>
    <t>CSPR</t>
  </si>
  <si>
    <t>NIVIE</t>
  </si>
  <si>
    <t>Modeste</t>
  </si>
  <si>
    <t>Aisé</t>
  </si>
  <si>
    <t xml:space="preserve">Vols et tentatives de vol de deux-roues à moteur - indicateurs annuels </t>
  </si>
  <si>
    <t xml:space="preserve">Ménages victimes de vol ou tentative de vol de deux-roues à moteur </t>
  </si>
  <si>
    <t xml:space="preserve">Vols et tentatives de vol de deux-roues à moteur </t>
  </si>
  <si>
    <t>Vols de deux-roues à moteur</t>
  </si>
  <si>
    <t>Proportion de victimes de vol ou tentative de vol de deux-roues à moteur selon les caractéristiques de la zone de résidence et du logement</t>
  </si>
  <si>
    <t>Proportion de victimes parmi les ménages (%)</t>
  </si>
  <si>
    <t>Proportion de victimes parmi les ménages équipés (%)</t>
  </si>
  <si>
    <t>Nombre pour 1 000 ménages</t>
  </si>
  <si>
    <t>Nombre pour 1 000 ménages équipés</t>
  </si>
  <si>
    <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Les ménages équipés désignent les ménages possédant un deux-roues à moteur.</t>
    </r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</si>
  <si>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</si>
  <si>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 xml:space="preserve">Source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2007 - 2018, Insee-ONDRP-SSMSI.</t>
    </r>
  </si>
  <si>
    <t>Ménages victimes d'un vol de deux-roues à moteur</t>
  </si>
  <si>
    <t>Vols et tentatives de vol de deux-roues à moteur</t>
  </si>
  <si>
    <r>
      <t xml:space="preserve">Lieu des faits </t>
    </r>
    <r>
      <rPr>
        <sz val="11"/>
        <color rgb="FF34905E"/>
        <rFont val="Albany AMT"/>
        <family val="2"/>
      </rPr>
      <t>(en % des ménages victimes d'un vol ou d'une tentative)</t>
    </r>
  </si>
  <si>
    <t>De nuit</t>
  </si>
  <si>
    <r>
      <t xml:space="preserve">Moment des faits </t>
    </r>
    <r>
      <rPr>
        <sz val="11"/>
        <color rgb="FF34905E"/>
        <rFont val="Albany AMT"/>
        <family val="2"/>
      </rPr>
      <t>(en % des ménages victimes d'un vol ou d'une tentative)</t>
    </r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</si>
  <si>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métropolitaine, incident le plus récent dans l'année.</t>
    </r>
  </si>
  <si>
    <t>Dépôt d'une main courante</t>
  </si>
  <si>
    <t>Abandon de la démarche</t>
  </si>
  <si>
    <t>Deux-roues à moteur retrouvé</t>
  </si>
  <si>
    <t>Deux-roues à moteur non retrouvé</t>
  </si>
  <si>
    <t>Ménages victimes d'un vol ou d'une tentative</t>
  </si>
  <si>
    <t>QPV</t>
  </si>
  <si>
    <t>Hors QPV</t>
  </si>
  <si>
    <t>Proportion de victimes de vol ou tentative de vol de deux-roues à moteur selon les caractéristiques socio-démographiques du ménage</t>
  </si>
  <si>
    <t>…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</si>
  <si>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72 000 ménages - soit 2,0 % des ménages possédant un deux-roues à moteur - déclarent avoir été victimes d'un vol ou d'une tentative de vol de leur deux-roues à moteur en 2017.</t>
    </r>
  </si>
  <si>
    <t>Nombre annuel de vols et tentatives de vol de deux-roues à moteur et proportion de ménages victimes entre 2006 et 2017</t>
  </si>
  <si>
    <t>Proportion de victimes parmi les ménages équipés</t>
  </si>
  <si>
    <t>Part de victimes effectivement volées (%)</t>
  </si>
  <si>
    <t>Part de multivictimes parmi les victimes (%)</t>
  </si>
  <si>
    <t>58*</t>
  </si>
  <si>
    <t>10*</t>
  </si>
  <si>
    <t>* Moyennes sur la période 2011-2017.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</si>
  <si>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Les multivictimes désignent les ménages ayant subi plusieurs vols ou tentatives de vol d'objets dans ou sur leur voiture au cours d'une année donnée.</t>
    </r>
  </si>
  <si>
    <t>Chômeurs</t>
  </si>
  <si>
    <r>
      <rPr>
        <b/>
        <sz val="9"/>
        <color theme="1" tint="0.34998626667073579"/>
        <rFont val="Albany AMT"/>
        <family val="2"/>
      </rPr>
      <t xml:space="preserve">Source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2012 à 2018, Insee-ONDRP-SSMSI.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</si>
  <si>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En moyenne entre 2011 et 2017, 77 % des ménages victimes d'un vol ou d'une tentative de vol de deux-roues à moteur déclarent que les faits se sont produits dans leur quartier ou leur village : dans la résidence principale pour 26 % et ailleurs dans le quartier ou le village pour 51 %.</t>
    </r>
  </si>
  <si>
    <r>
      <rPr>
        <b/>
        <sz val="9"/>
        <color theme="1" tint="0.34998626667073579"/>
        <rFont val="Albany AMT"/>
        <family val="2"/>
      </rPr>
      <t xml:space="preserve">Lecture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30 % des ménages victimes d'un vol ou d'une tentative de vol de deux-roues à moteur déclarent que les faits se sont déroulés en été.</t>
    </r>
  </si>
  <si>
    <t>Importants ou assez importants</t>
  </si>
  <si>
    <t>Peu importants ou pas de dégâts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</si>
  <si>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2011 et 2017, 78 % des ménages dont le deux-roues à moteur a été volé puis retrouvé déclarent que les dommages subis (vols et/ou dégradations) sont importants ou assez importants.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</si>
  <si>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sur la période 2011-2017, 67 % des ménages victimes d'une tentative de vol de deux-roues à moteur ne se sont pas déplacés au commissariat ou en gendarmerie pour signaler les faits, 26 % l'ont fait et ont déposé plainte.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</si>
  <si>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72 % des ménages victimes d'un vol de deux-roues à moteur ont fait une déclaration de sinistre auprès de leur assurance.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</si>
  <si>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2012 à 2018, Insee-ONDRP-SSMSI.</t>
    </r>
  </si>
  <si>
    <t>Personnes en emploi¹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</si>
  <si>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</si>
  <si>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NS =  Non Significatif, l'effectif de victimes concernées dans l'échantillon est sous le seuil de diffusion.</t>
    </r>
  </si>
  <si>
    <t>* Moyenne sur 2015-2017.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</si>
  <si>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chaque année entre 2011 et 2017, 5,2 % des ménages possédant un deux-roues à moteur résidant dans l'agglomération parisienne ont été victimes d'un vol ou d'une tentative de vol de leur deux-roues.</t>
    </r>
  </si>
  <si>
    <t>Médian inférieur</t>
  </si>
  <si>
    <t>Médian supérieur</t>
  </si>
  <si>
    <t>Données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</si>
</sst>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0,&quot; 000&quot;"/>
    <numFmt numFmtId="167" formatCode="[$-40C]mmm\-yy;@"/>
  </numFmts>
  <fonts count="36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8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b/>
      <sz val="11"/>
      <color rgb="FF41A3A3"/>
      <name val="Albany AMT"/>
      <family val="2"/>
    </font>
    <font>
      <sz val="9"/>
      <color theme="1" tint="0.499984740745262"/>
      <name val="Albany AMT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i/>
      <sz val="8"/>
      <color theme="1" tint="0.499984740745262"/>
      <name val="Albany AMT"/>
      <family val="2"/>
    </font>
    <font>
      <i/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name val="Calibri"/>
      <family val="2"/>
      <scheme val="minor"/>
    </font>
    <font>
      <sz val="11"/>
      <color theme="1"/>
      <name val="Albany AMT"/>
      <family val="2"/>
    </font>
    <font>
      <sz val="8"/>
      <color rgb="FF000000"/>
      <name val="Albany AMT"/>
      <family val="2"/>
    </font>
    <font>
      <b/>
      <sz val="11"/>
      <color rgb="FF34905E"/>
      <name val="Albany AMT"/>
      <family val="2"/>
    </font>
    <font>
      <sz val="11"/>
      <color rgb="FF34905E"/>
      <name val="Calibri"/>
      <family val="2"/>
      <scheme val="minor"/>
    </font>
    <font>
      <sz val="11"/>
      <color rgb="FF34905E"/>
      <name val="Albany AMT"/>
      <family val="2"/>
    </font>
    <font>
      <b/>
      <sz val="9"/>
      <color theme="1" tint="0.34998626667073579"/>
      <name val="Albany AMT"/>
      <family val="2"/>
    </font>
    <font>
      <b/>
      <sz val="10"/>
      <color theme="0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b/>
      <sz val="10"/>
      <name val="Albany AMT"/>
      <family val="2"/>
    </font>
    <font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sz val="9"/>
      <color theme="1" tint="0.3499862666707357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905E"/>
        <bgColor indexed="64"/>
      </patternFill>
    </fill>
    <fill>
      <patternFill patternType="solid">
        <fgColor rgb="FFD1EFD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0" fillId="2" borderId="0" xfId="0" applyFill="1"/>
    <xf numFmtId="9" fontId="0" fillId="0" borderId="0" xfId="0" applyNumberForma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/>
    <xf numFmtId="0" fontId="10" fillId="2" borderId="0" xfId="0" applyFont="1" applyFill="1" applyBorder="1" applyAlignment="1">
      <alignment horizontal="left" vertical="center"/>
    </xf>
    <xf numFmtId="9" fontId="10" fillId="2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0" fillId="0" borderId="0" xfId="0" applyFill="1" applyBorder="1"/>
    <xf numFmtId="9" fontId="0" fillId="0" borderId="0" xfId="0" applyNumberFormat="1" applyFill="1" applyBorder="1"/>
    <xf numFmtId="9" fontId="0" fillId="0" borderId="0" xfId="0" applyNumberFormat="1" applyFill="1" applyAlignment="1">
      <alignment wrapText="1"/>
    </xf>
    <xf numFmtId="0" fontId="3" fillId="0" borderId="0" xfId="0" applyFont="1" applyFill="1" applyBorder="1"/>
    <xf numFmtId="0" fontId="0" fillId="0" borderId="0" xfId="0" applyAlignment="1"/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2" borderId="1" xfId="0" applyFill="1" applyBorder="1"/>
    <xf numFmtId="0" fontId="0" fillId="2" borderId="0" xfId="0" applyFill="1" applyBorder="1"/>
    <xf numFmtId="0" fontId="15" fillId="2" borderId="0" xfId="0" applyFont="1" applyFill="1" applyBorder="1" applyAlignment="1">
      <alignment vertical="center"/>
    </xf>
    <xf numFmtId="9" fontId="16" fillId="0" borderId="0" xfId="0" applyNumberFormat="1" applyFont="1" applyFill="1" applyAlignment="1">
      <alignment horizontal="right"/>
    </xf>
    <xf numFmtId="0" fontId="16" fillId="0" borderId="0" xfId="0" applyFont="1" applyFill="1"/>
    <xf numFmtId="0" fontId="17" fillId="2" borderId="0" xfId="0" applyFont="1" applyFill="1"/>
    <xf numFmtId="0" fontId="18" fillId="2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165" fontId="0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0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Alignment="1">
      <alignment horizontal="left" vertical="center"/>
    </xf>
    <xf numFmtId="165" fontId="4" fillId="0" borderId="0" xfId="0" applyNumberFormat="1" applyFont="1" applyFill="1" applyAlignment="1">
      <alignment horizontal="left" vertical="center" wrapText="1"/>
    </xf>
    <xf numFmtId="0" fontId="20" fillId="0" borderId="0" xfId="0" applyFont="1"/>
    <xf numFmtId="0" fontId="24" fillId="2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wrapText="1"/>
    </xf>
    <xf numFmtId="0" fontId="27" fillId="2" borderId="0" xfId="0" applyFont="1" applyFill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7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7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3" fillId="3" borderId="0" xfId="0" applyFont="1" applyFill="1" applyBorder="1" applyAlignment="1">
      <alignment horizontal="right" vertical="center"/>
    </xf>
    <xf numFmtId="1" fontId="25" fillId="4" borderId="0" xfId="0" applyNumberFormat="1" applyFont="1" applyFill="1" applyBorder="1" applyAlignment="1">
      <alignment horizontal="right" vertical="center"/>
    </xf>
    <xf numFmtId="1" fontId="25" fillId="2" borderId="0" xfId="0" applyNumberFormat="1" applyFont="1" applyFill="1" applyBorder="1" applyAlignment="1">
      <alignment horizontal="right" vertical="center"/>
    </xf>
    <xf numFmtId="164" fontId="25" fillId="2" borderId="0" xfId="0" applyNumberFormat="1" applyFont="1" applyFill="1" applyBorder="1" applyAlignment="1">
      <alignment horizontal="right" vertical="center"/>
    </xf>
    <xf numFmtId="164" fontId="25" fillId="4" borderId="0" xfId="0" applyNumberFormat="1" applyFont="1" applyFill="1" applyBorder="1" applyAlignment="1">
      <alignment horizontal="right" vertical="center"/>
    </xf>
    <xf numFmtId="166" fontId="26" fillId="2" borderId="0" xfId="0" applyNumberFormat="1" applyFont="1" applyFill="1" applyBorder="1" applyAlignment="1">
      <alignment horizontal="right" vertical="center"/>
    </xf>
    <xf numFmtId="166" fontId="26" fillId="4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/>
    <xf numFmtId="167" fontId="0" fillId="0" borderId="0" xfId="0" applyNumberFormat="1" applyFill="1" applyAlignment="1" applyProtection="1">
      <alignment vertical="center"/>
    </xf>
    <xf numFmtId="3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" fontId="0" fillId="0" borderId="0" xfId="0" applyNumberFormat="1" applyFill="1" applyAlignment="1"/>
    <xf numFmtId="0" fontId="0" fillId="0" borderId="0" xfId="0" applyFill="1" applyAlignment="1"/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center" vertical="center" wrapText="1"/>
    </xf>
    <xf numFmtId="2" fontId="27" fillId="2" borderId="0" xfId="0" applyNumberFormat="1" applyFont="1" applyFill="1" applyAlignment="1">
      <alignment horizontal="left" wrapText="1"/>
    </xf>
    <xf numFmtId="0" fontId="19" fillId="2" borderId="0" xfId="0" applyFont="1" applyFill="1" applyAlignment="1">
      <alignment horizontal="center" vertical="top" wrapText="1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3" fontId="0" fillId="5" borderId="0" xfId="0" applyNumberFormat="1" applyFill="1" applyBorder="1"/>
    <xf numFmtId="0" fontId="3" fillId="5" borderId="0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164" fontId="0" fillId="5" borderId="0" xfId="0" applyNumberFormat="1" applyFill="1"/>
    <xf numFmtId="9" fontId="0" fillId="5" borderId="0" xfId="0" applyNumberFormat="1" applyFill="1"/>
    <xf numFmtId="0" fontId="30" fillId="5" borderId="0" xfId="0" applyFont="1" applyFill="1"/>
    <xf numFmtId="0" fontId="31" fillId="5" borderId="0" xfId="0" applyFont="1" applyFill="1" applyBorder="1"/>
    <xf numFmtId="9" fontId="31" fillId="5" borderId="0" xfId="0" applyNumberFormat="1" applyFont="1" applyFill="1" applyBorder="1"/>
    <xf numFmtId="0" fontId="30" fillId="5" borderId="0" xfId="0" applyFont="1" applyFill="1" applyBorder="1"/>
    <xf numFmtId="9" fontId="30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Alignment="1">
      <alignment wrapText="1"/>
    </xf>
    <xf numFmtId="1" fontId="31" fillId="5" borderId="0" xfId="0" applyNumberFormat="1" applyFont="1" applyFill="1" applyAlignment="1">
      <alignment horizontal="center" vertical="center"/>
    </xf>
    <xf numFmtId="9" fontId="31" fillId="5" borderId="0" xfId="0" applyNumberFormat="1" applyFont="1" applyFill="1"/>
    <xf numFmtId="0" fontId="31" fillId="5" borderId="0" xfId="0" applyFont="1" applyFill="1"/>
    <xf numFmtId="9" fontId="31" fillId="5" borderId="0" xfId="0" applyNumberFormat="1" applyFont="1" applyFill="1" applyAlignment="1">
      <alignment horizontal="left" vertical="center"/>
    </xf>
    <xf numFmtId="9" fontId="30" fillId="5" borderId="0" xfId="0" applyNumberFormat="1" applyFont="1" applyFill="1" applyBorder="1" applyAlignment="1">
      <alignment horizontal="center"/>
    </xf>
    <xf numFmtId="1" fontId="31" fillId="5" borderId="0" xfId="0" applyNumberFormat="1" applyFont="1" applyFill="1" applyAlignment="1">
      <alignment horizontal="center"/>
    </xf>
    <xf numFmtId="1" fontId="31" fillId="5" borderId="0" xfId="0" applyNumberFormat="1" applyFont="1" applyFill="1" applyAlignment="1">
      <alignment horizontal="center" wrapText="1"/>
    </xf>
    <xf numFmtId="9" fontId="31" fillId="5" borderId="0" xfId="0" applyNumberFormat="1" applyFont="1" applyFill="1" applyAlignment="1">
      <alignment wrapText="1"/>
    </xf>
    <xf numFmtId="9" fontId="31" fillId="5" borderId="0" xfId="0" applyNumberFormat="1" applyFont="1" applyFill="1" applyAlignment="1">
      <alignment horizontal="center" wrapText="1"/>
    </xf>
    <xf numFmtId="0" fontId="30" fillId="5" borderId="0" xfId="0" applyFont="1" applyFill="1" applyBorder="1" applyAlignment="1">
      <alignment horizontal="right"/>
    </xf>
    <xf numFmtId="0" fontId="31" fillId="5" borderId="0" xfId="0" applyFont="1" applyFill="1" applyAlignment="1">
      <alignment horizontal="right"/>
    </xf>
    <xf numFmtId="0" fontId="32" fillId="5" borderId="0" xfId="0" applyFont="1" applyFill="1"/>
    <xf numFmtId="0" fontId="32" fillId="5" borderId="0" xfId="0" applyFont="1" applyFill="1" applyAlignment="1">
      <alignment horizontal="left"/>
    </xf>
    <xf numFmtId="9" fontId="32" fillId="5" borderId="0" xfId="0" applyNumberFormat="1" applyFont="1" applyFill="1" applyAlignment="1">
      <alignment horizontal="right"/>
    </xf>
    <xf numFmtId="0" fontId="31" fillId="5" borderId="0" xfId="0" applyFont="1" applyFill="1" applyAlignment="1">
      <alignment horizontal="left"/>
    </xf>
    <xf numFmtId="9" fontId="31" fillId="5" borderId="0" xfId="0" applyNumberFormat="1" applyFont="1" applyFill="1" applyAlignment="1">
      <alignment horizontal="right"/>
    </xf>
    <xf numFmtId="0" fontId="30" fillId="5" borderId="0" xfId="0" applyFont="1" applyFill="1" applyAlignment="1">
      <alignment horizontal="center" vertical="center"/>
    </xf>
    <xf numFmtId="1" fontId="31" fillId="5" borderId="0" xfId="0" quotePrefix="1" applyNumberFormat="1" applyFont="1" applyFill="1" applyAlignment="1">
      <alignment horizontal="center" vertical="center"/>
    </xf>
    <xf numFmtId="1" fontId="31" fillId="5" borderId="0" xfId="0" applyNumberFormat="1" applyFont="1" applyFill="1" applyBorder="1" applyAlignment="1">
      <alignment horizontal="center" vertical="center"/>
    </xf>
    <xf numFmtId="9" fontId="31" fillId="5" borderId="0" xfId="0" applyNumberFormat="1" applyFont="1" applyFill="1" applyAlignment="1">
      <alignment horizontal="center" vertical="center"/>
    </xf>
    <xf numFmtId="9" fontId="31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 vertical="center" wrapText="1"/>
    </xf>
    <xf numFmtId="0" fontId="30" fillId="5" borderId="0" xfId="0" applyFont="1" applyFill="1" applyBorder="1" applyAlignment="1">
      <alignment horizontal="left"/>
    </xf>
    <xf numFmtId="0" fontId="31" fillId="5" borderId="0" xfId="0" applyFont="1" applyFill="1" applyBorder="1" applyAlignment="1"/>
    <xf numFmtId="0" fontId="30" fillId="5" borderId="0" xfId="0" applyFont="1" applyFill="1" applyBorder="1" applyAlignment="1"/>
    <xf numFmtId="0" fontId="30" fillId="5" borderId="0" xfId="0" applyFont="1" applyFill="1" applyAlignment="1">
      <alignment horizontal="right"/>
    </xf>
    <xf numFmtId="0" fontId="30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right" vertical="center"/>
    </xf>
    <xf numFmtId="0" fontId="30" fillId="5" borderId="0" xfId="0" applyFont="1" applyFill="1" applyAlignment="1">
      <alignment horizontal="right" vertical="center"/>
    </xf>
    <xf numFmtId="0" fontId="33" fillId="5" borderId="0" xfId="0" applyFont="1" applyFill="1" applyBorder="1" applyAlignment="1">
      <alignment horizontal="left" vertical="center"/>
    </xf>
    <xf numFmtId="165" fontId="34" fillId="5" borderId="0" xfId="0" applyNumberFormat="1" applyFont="1" applyFill="1" applyAlignment="1">
      <alignment horizontal="right" vertical="top"/>
    </xf>
    <xf numFmtId="0" fontId="31" fillId="5" borderId="0" xfId="0" applyFont="1" applyFill="1" applyBorder="1" applyAlignment="1">
      <alignment horizontal="left" vertical="center"/>
    </xf>
    <xf numFmtId="165" fontId="31" fillId="5" borderId="0" xfId="0" applyNumberFormat="1" applyFont="1" applyFill="1" applyAlignment="1">
      <alignment horizontal="right" vertical="center"/>
    </xf>
    <xf numFmtId="165" fontId="34" fillId="5" borderId="0" xfId="0" applyNumberFormat="1" applyFont="1" applyFill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165" fontId="34" fillId="5" borderId="0" xfId="0" applyNumberFormat="1" applyFont="1" applyFill="1" applyBorder="1" applyAlignment="1">
      <alignment horizontal="right" vertical="center"/>
    </xf>
    <xf numFmtId="0" fontId="31" fillId="5" borderId="0" xfId="0" applyFont="1" applyFill="1" applyAlignment="1"/>
    <xf numFmtId="0" fontId="31" fillId="5" borderId="0" xfId="0" applyFont="1" applyFill="1" applyAlignment="1">
      <alignment horizontal="left" vertical="center"/>
    </xf>
    <xf numFmtId="165" fontId="31" fillId="5" borderId="0" xfId="0" applyNumberFormat="1" applyFont="1" applyFill="1" applyAlignment="1">
      <alignment horizontal="right"/>
    </xf>
    <xf numFmtId="0" fontId="30" fillId="5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FDF"/>
      <color rgb="FF34905E"/>
      <color rgb="FF379963"/>
      <color rgb="FFD4F0E1"/>
      <color rgb="FFF0FEFD"/>
      <color rgb="FFFF3300"/>
      <color rgb="FFDA9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34058524442818E-2"/>
          <c:y val="6.9936303693745594E-2"/>
          <c:w val="0.8618053178135342"/>
          <c:h val="0.81029543563152162"/>
        </c:manualLayout>
      </c:layout>
      <c:barChart>
        <c:barDir val="col"/>
        <c:grouping val="clustered"/>
        <c:varyColors val="0"/>
        <c:ser>
          <c:idx val="1"/>
          <c:order val="1"/>
          <c:tx>
            <c:v>Proportion de victimes parmi les ménages possédant un deux-roues à moteur (en %)</c:v>
          </c:tx>
          <c:spPr>
            <a:solidFill>
              <a:srgbClr val="D1EFD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Repères!$B$38:$M$38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Repères!$B$43:$M$43</c:f>
              <c:numCache>
                <c:formatCode>0.0</c:formatCode>
                <c:ptCount val="12"/>
                <c:pt idx="0">
                  <c:v>3.78081063287298</c:v>
                </c:pt>
                <c:pt idx="1">
                  <c:v>3.21839876438754</c:v>
                </c:pt>
                <c:pt idx="2">
                  <c:v>2.5565082474076299</c:v>
                </c:pt>
                <c:pt idx="3">
                  <c:v>3.5618499374754</c:v>
                </c:pt>
                <c:pt idx="4">
                  <c:v>2.35033699786635</c:v>
                </c:pt>
                <c:pt idx="5">
                  <c:v>2.79852508373745</c:v>
                </c:pt>
                <c:pt idx="6">
                  <c:v>2.0337543001426801</c:v>
                </c:pt>
                <c:pt idx="7">
                  <c:v>2.8915509273617301</c:v>
                </c:pt>
                <c:pt idx="8">
                  <c:v>2.3345480460202901</c:v>
                </c:pt>
                <c:pt idx="9">
                  <c:v>3.0257243494016</c:v>
                </c:pt>
                <c:pt idx="10">
                  <c:v>2.4390887544640099</c:v>
                </c:pt>
                <c:pt idx="11">
                  <c:v>2.0421057709571899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6-46F0-B502-5D3F1936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63616"/>
        <c:axId val="116163056"/>
      </c:barChart>
      <c:lineChart>
        <c:grouping val="standard"/>
        <c:varyColors val="0"/>
        <c:ser>
          <c:idx val="0"/>
          <c:order val="0"/>
          <c:tx>
            <c:strRef>
              <c:f>Repères!$A$42</c:f>
              <c:strCache>
                <c:ptCount val="1"/>
                <c:pt idx="0">
                  <c:v>Vols et tentatives de vol de deux-roues à moteur</c:v>
                </c:pt>
              </c:strCache>
            </c:strRef>
          </c:tx>
          <c:spPr>
            <a:ln w="28575" cap="rnd">
              <a:solidFill>
                <a:srgbClr val="34905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13940765887595E-2"/>
                  <c:y val="-3.8585195977687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26-46F0-B502-5D3F19367C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6-46F0-B502-5D3F19367C81}"/>
                </c:ext>
              </c:extLst>
            </c:dLbl>
            <c:dLbl>
              <c:idx val="2"/>
              <c:layout>
                <c:manualLayout>
                  <c:x val="-3.9829308935355287E-2"/>
                  <c:y val="2.5723463985124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26-46F0-B502-5D3F19367C81}"/>
                </c:ext>
              </c:extLst>
            </c:dLbl>
            <c:dLbl>
              <c:idx val="3"/>
              <c:layout>
                <c:manualLayout>
                  <c:x val="-3.4410819475796842E-2"/>
                  <c:y val="-3.9982766414113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26-46F0-B502-5D3F19367C81}"/>
                </c:ext>
              </c:extLst>
            </c:dLbl>
            <c:dLbl>
              <c:idx val="4"/>
              <c:layout>
                <c:manualLayout>
                  <c:x val="-2.4656238864743728E-2"/>
                  <c:y val="2.8455284552845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26-46F0-B502-5D3F19367C81}"/>
                </c:ext>
              </c:extLst>
            </c:dLbl>
            <c:dLbl>
              <c:idx val="5"/>
              <c:layout>
                <c:manualLayout>
                  <c:x val="-3.2242773900049558E-2"/>
                  <c:y val="-2.4390243902439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26-46F0-B502-5D3F19367C81}"/>
                </c:ext>
              </c:extLst>
            </c:dLbl>
            <c:dLbl>
              <c:idx val="6"/>
              <c:layout>
                <c:manualLayout>
                  <c:x val="-2.844950638239668E-2"/>
                  <c:y val="2.4390243902439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26-46F0-B502-5D3F19367C81}"/>
                </c:ext>
              </c:extLst>
            </c:dLbl>
            <c:dLbl>
              <c:idx val="7"/>
              <c:layout>
                <c:manualLayout>
                  <c:x val="-3.9829308935355252E-2"/>
                  <c:y val="-3.658536585365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B26-46F0-B502-5D3F19367C81}"/>
                </c:ext>
              </c:extLst>
            </c:dLbl>
            <c:dLbl>
              <c:idx val="8"/>
              <c:layout>
                <c:manualLayout>
                  <c:x val="-3.413940765887593E-2"/>
                  <c:y val="2.439024390243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26-46F0-B502-5D3F19367C81}"/>
                </c:ext>
              </c:extLst>
            </c:dLbl>
            <c:dLbl>
              <c:idx val="9"/>
              <c:layout>
                <c:manualLayout>
                  <c:x val="-3.2242773900049489E-2"/>
                  <c:y val="-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B26-46F0-B502-5D3F19367C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26-46F0-B502-5D3F19367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Repères!$B$38:$M$38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Repères!$B$42:$M$42</c:f>
              <c:numCache>
                <c:formatCode>#,##0</c:formatCode>
                <c:ptCount val="12"/>
                <c:pt idx="0">
                  <c:v>145000</c:v>
                </c:pt>
                <c:pt idx="1">
                  <c:v>117000</c:v>
                </c:pt>
                <c:pt idx="2">
                  <c:v>102000</c:v>
                </c:pt>
                <c:pt idx="3">
                  <c:v>164000</c:v>
                </c:pt>
                <c:pt idx="4">
                  <c:v>96000</c:v>
                </c:pt>
                <c:pt idx="5">
                  <c:v>142000</c:v>
                </c:pt>
                <c:pt idx="6">
                  <c:v>77000</c:v>
                </c:pt>
                <c:pt idx="7">
                  <c:v>134000</c:v>
                </c:pt>
                <c:pt idx="8">
                  <c:v>83000</c:v>
                </c:pt>
                <c:pt idx="9">
                  <c:v>126000</c:v>
                </c:pt>
                <c:pt idx="10">
                  <c:v>93000</c:v>
                </c:pt>
                <c:pt idx="11">
                  <c:v>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B26-46F0-B502-5D3F19367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116161936"/>
        <c:axId val="116162496"/>
      </c:lineChart>
      <c:catAx>
        <c:axId val="116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6162496"/>
        <c:crossesAt val="0"/>
        <c:auto val="1"/>
        <c:lblAlgn val="ctr"/>
        <c:lblOffset val="100"/>
        <c:noMultiLvlLbl val="0"/>
      </c:catAx>
      <c:valAx>
        <c:axId val="116162496"/>
        <c:scaling>
          <c:orientation val="minMax"/>
          <c:max val="2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6161936"/>
        <c:crosses val="autoZero"/>
        <c:crossBetween val="between"/>
        <c:majorUnit val="50000"/>
        <c:minorUnit val="20000"/>
      </c:valAx>
      <c:valAx>
        <c:axId val="116163056"/>
        <c:scaling>
          <c:orientation val="minMax"/>
          <c:max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63616"/>
        <c:crosses val="max"/>
        <c:crossBetween val="between"/>
      </c:valAx>
      <c:catAx>
        <c:axId val="11616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16305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6550169547110736"/>
          <c:y val="9.7938206973286809E-3"/>
          <c:w val="0.72515506847743916"/>
          <c:h val="0.12089166863832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195290250429"/>
          <c:y val="0.11528027723523232"/>
          <c:w val="0.68946701771702568"/>
          <c:h val="0.5683755934565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'Prejudice&amp;Recours'!$A$48</c:f>
              <c:strCache>
                <c:ptCount val="1"/>
                <c:pt idx="0">
                  <c:v>Importants ou assez importants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'Prejudice&amp;Recours'!$F$48</c:f>
              <c:numCache>
                <c:formatCode>0%</c:formatCode>
                <c:ptCount val="1"/>
                <c:pt idx="0">
                  <c:v>0.78139999999999998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6-4C5A-958D-A885F36E5395}"/>
            </c:ext>
          </c:extLst>
        </c:ser>
        <c:ser>
          <c:idx val="2"/>
          <c:order val="2"/>
          <c:tx>
            <c:strRef>
              <c:f>'Prejudice&amp;Recours'!$A$49</c:f>
              <c:strCache>
                <c:ptCount val="1"/>
                <c:pt idx="0">
                  <c:v>Peu importants ou pas de dégâts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866-4C5A-958D-A885F36E53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'Prejudice&amp;Recours'!$F$49</c:f>
              <c:numCache>
                <c:formatCode>0%</c:formatCode>
                <c:ptCount val="1"/>
                <c:pt idx="0">
                  <c:v>0.21860000000000002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66-4C5A-958D-A885F36E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0"/>
        <c:axId val="251976240"/>
        <c:axId val="2519768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866-4C5A-958D-A885F36E539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66-4C5A-958D-A885F36E5395}"/>
                  </c:ext>
                </c:extLst>
              </c15:ser>
            </c15:filteredBarSeries>
          </c:ext>
        </c:extLst>
      </c:barChart>
      <c:catAx>
        <c:axId val="25197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251976800"/>
        <c:crosses val="autoZero"/>
        <c:auto val="1"/>
        <c:lblAlgn val="ctr"/>
        <c:lblOffset val="100"/>
        <c:noMultiLvlLbl val="0"/>
      </c:catAx>
      <c:valAx>
        <c:axId val="2519768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97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74605400230003"/>
          <c:y val="0.2943467112422174"/>
          <c:w val="0.29473975172351807"/>
          <c:h val="0.67103762187985228"/>
        </c:manualLayout>
      </c:layout>
      <c:barChart>
        <c:barDir val="bar"/>
        <c:grouping val="clustered"/>
        <c:varyColors val="0"/>
        <c:ser>
          <c:idx val="1"/>
          <c:order val="0"/>
          <c:tx>
            <c:v>Proportion de victimes parmi les ménages possédant un deux-roues à moteur</c:v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-1.2277468467207387E-2"/>
                  <c:y val="-2.41538285975121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2B-4F66-B37F-7B9CC91124A9}"/>
                </c:ext>
              </c:extLst>
            </c:dLbl>
            <c:dLbl>
              <c:idx val="3"/>
              <c:layout>
                <c:manualLayout>
                  <c:x val="-9.8219747737658923E-3"/>
                  <c:y val="-1.4492373235954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2B-4F66-B37F-7B9CC91124A9}"/>
                </c:ext>
              </c:extLst>
            </c:dLbl>
            <c:dLbl>
              <c:idx val="5"/>
              <c:layout>
                <c:manualLayout>
                  <c:x val="-1.4732962160648861E-2"/>
                  <c:y val="-1.93232911103501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2B-4F66-B37F-7B9CC91124A9}"/>
                </c:ext>
              </c:extLst>
            </c:dLbl>
            <c:dLbl>
              <c:idx val="6"/>
              <c:layout>
                <c:manualLayout>
                  <c:x val="-1.4732962160648861E-2"/>
                  <c:y val="-1.4491992848719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2B-4F66-B37F-7B9CC9112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Profil!$B$51:$B$58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Profil!$D$51:$D$58</c:f>
              <c:numCache>
                <c:formatCode>0.0%</c:formatCode>
                <c:ptCount val="8"/>
                <c:pt idx="0">
                  <c:v>4.7627993995980701E-2</c:v>
                </c:pt>
                <c:pt idx="1">
                  <c:v>2.0607025555851598E-2</c:v>
                </c:pt>
                <c:pt idx="2">
                  <c:v>0</c:v>
                </c:pt>
                <c:pt idx="3">
                  <c:v>0</c:v>
                </c:pt>
                <c:pt idx="4">
                  <c:v>2.2097109840143299E-2</c:v>
                </c:pt>
                <c:pt idx="5">
                  <c:v>0</c:v>
                </c:pt>
                <c:pt idx="6">
                  <c:v>0</c:v>
                </c:pt>
                <c:pt idx="7">
                  <c:v>3.6030623059801002E-2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2B-4F66-B37F-7B9CC91124A9}"/>
            </c:ext>
          </c:extLst>
        </c:ser>
        <c:ser>
          <c:idx val="0"/>
          <c:order val="1"/>
          <c:tx>
            <c:v>Proportion de victimes parmi l'ensemble des ménages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2B-4F66-B37F-7B9CC91124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2B-4F66-B37F-7B9CC91124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2B-4F66-B37F-7B9CC91124A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2B-4F66-B37F-7B9CC9112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Profil!$B$51:$B$58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Profil!$C$51:$C$58</c:f>
              <c:numCache>
                <c:formatCode>0.0%</c:formatCode>
                <c:ptCount val="8"/>
                <c:pt idx="0">
                  <c:v>4.42606678476881E-3</c:v>
                </c:pt>
                <c:pt idx="1">
                  <c:v>2.4858187121899302E-3</c:v>
                </c:pt>
                <c:pt idx="2">
                  <c:v>0</c:v>
                </c:pt>
                <c:pt idx="3">
                  <c:v>0</c:v>
                </c:pt>
                <c:pt idx="4">
                  <c:v>2.8304843494320699E-3</c:v>
                </c:pt>
                <c:pt idx="5">
                  <c:v>0</c:v>
                </c:pt>
                <c:pt idx="6">
                  <c:v>0</c:v>
                </c:pt>
                <c:pt idx="7">
                  <c:v>5.1177857189527703E-3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2B-4F66-B37F-7B9CC911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1979600"/>
        <c:axId val="251980160"/>
      </c:barChart>
      <c:catAx>
        <c:axId val="25197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980160"/>
        <c:crosses val="autoZero"/>
        <c:auto val="1"/>
        <c:lblAlgn val="ctr"/>
        <c:lblOffset val="100"/>
        <c:noMultiLvlLbl val="0"/>
      </c:catAx>
      <c:valAx>
        <c:axId val="251980160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97960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8.7670018770025809E-2"/>
          <c:y val="2.8175662824755601E-2"/>
          <c:w val="0.86383533420622594"/>
          <c:h val="0.12390591869161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6440397724592"/>
          <c:y val="0.19731128180103416"/>
          <c:w val="0.35382109470151824"/>
          <c:h val="0.7273755983731696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Profil!$B$59:$B$63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Profil!$D$59:$D$63</c:f>
              <c:numCache>
                <c:formatCode>0.0%</c:formatCode>
                <c:ptCount val="5"/>
                <c:pt idx="0">
                  <c:v>9.0053441784399904E-3</c:v>
                </c:pt>
                <c:pt idx="1">
                  <c:v>1.4323395235454299E-2</c:v>
                </c:pt>
                <c:pt idx="2">
                  <c:v>2.18271814830646E-2</c:v>
                </c:pt>
                <c:pt idx="3">
                  <c:v>3.8753254314451903E-2</c:v>
                </c:pt>
                <c:pt idx="4">
                  <c:v>5.18344213790526E-2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6-49E8-BE82-E8E61F7FE401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979145610894326E-2"/>
                  <c:y val="5.1717646474718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06-49E8-BE82-E8E61F7FE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Profil!$B$59:$B$63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Profil!$C$59:$C$63</c:f>
              <c:numCache>
                <c:formatCode>0.0%</c:formatCode>
                <c:ptCount val="5"/>
                <c:pt idx="0">
                  <c:v>1.4438932393038501E-3</c:v>
                </c:pt>
                <c:pt idx="1">
                  <c:v>1.85962671076538E-3</c:v>
                </c:pt>
                <c:pt idx="2">
                  <c:v>2.4113687226450199E-3</c:v>
                </c:pt>
                <c:pt idx="3">
                  <c:v>4.2168370076436602E-3</c:v>
                </c:pt>
                <c:pt idx="4">
                  <c:v>4.6488213323169101E-3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6-49E8-BE82-E8E61F7FE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0697328"/>
        <c:axId val="250697888"/>
      </c:barChart>
      <c:catAx>
        <c:axId val="250697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0697888"/>
        <c:crosses val="autoZero"/>
        <c:auto val="1"/>
        <c:lblAlgn val="ctr"/>
        <c:lblOffset val="100"/>
        <c:noMultiLvlLbl val="0"/>
      </c:catAx>
      <c:valAx>
        <c:axId val="250697888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069732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32809956618926"/>
          <c:y val="0.21663111468126506"/>
          <c:w val="0.47172036729830136"/>
          <c:h val="0.6277367939897942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Profil!$B$64:$B$67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Profil!$D$64:$D$67</c:f>
              <c:numCache>
                <c:formatCode>0.0%</c:formatCode>
                <c:ptCount val="4"/>
                <c:pt idx="0">
                  <c:v>9.5316261075565206E-3</c:v>
                </c:pt>
                <c:pt idx="1">
                  <c:v>1.58908967475207E-2</c:v>
                </c:pt>
                <c:pt idx="2">
                  <c:v>5.1794161404146798E-2</c:v>
                </c:pt>
                <c:pt idx="3">
                  <c:v>6.1853560128937203E-2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8-4962-A5B7-4E6698C98DC5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3.525284858680499E-2"/>
                  <c:y val="1.6151835872131381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8-4962-A5B7-4E6698C98D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Profil!$B$64:$B$67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Profil!$C$64:$C$67</c:f>
              <c:numCache>
                <c:formatCode>0.0%</c:formatCode>
                <c:ptCount val="4"/>
                <c:pt idx="0">
                  <c:v>1.50946076338172E-3</c:v>
                </c:pt>
                <c:pt idx="1">
                  <c:v>2.14085235767851E-3</c:v>
                </c:pt>
                <c:pt idx="2">
                  <c:v>4.8151165958929603E-3</c:v>
                </c:pt>
                <c:pt idx="3">
                  <c:v>4.7299888503389903E-3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8-4962-A5B7-4E6698C98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0700688"/>
        <c:axId val="250701248"/>
      </c:barChart>
      <c:catAx>
        <c:axId val="250700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0701248"/>
        <c:crosses val="autoZero"/>
        <c:auto val="1"/>
        <c:lblAlgn val="ctr"/>
        <c:lblOffset val="100"/>
        <c:noMultiLvlLbl val="0"/>
      </c:catAx>
      <c:valAx>
        <c:axId val="250701248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070068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494678195900351"/>
          <c:y val="0.20832094960931671"/>
          <c:w val="0.47593256364426839"/>
          <c:h val="0.7165710312765191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6.4407199161727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2D-408E-BF27-2DB085286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Profil!$B$68:$B$72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Profil!$D$68:$D$72</c:f>
              <c:numCache>
                <c:formatCode>0.0%</c:formatCode>
                <c:ptCount val="5"/>
                <c:pt idx="0">
                  <c:v>1.01072090448699E-2</c:v>
                </c:pt>
                <c:pt idx="1">
                  <c:v>1.1984241701733799E-2</c:v>
                </c:pt>
                <c:pt idx="2">
                  <c:v>5.3920759041059203E-2</c:v>
                </c:pt>
                <c:pt idx="3">
                  <c:v>7.4265524943304198E-2</c:v>
                </c:pt>
                <c:pt idx="4">
                  <c:v>5.10633918960108E-2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D-408E-BF27-2DB085286FF0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3.5367695602466942E-2"/>
                  <c:y val="8.7126076660492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2D-408E-BF27-2DB085286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Profil!$B$68:$B$72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Profil!$C$68:$C$72</c:f>
              <c:numCache>
                <c:formatCode>0.0%</c:formatCode>
                <c:ptCount val="5"/>
                <c:pt idx="0">
                  <c:v>1.66337351228762E-3</c:v>
                </c:pt>
                <c:pt idx="1">
                  <c:v>1.7215797029967699E-3</c:v>
                </c:pt>
                <c:pt idx="2">
                  <c:v>4.6084557786788601E-3</c:v>
                </c:pt>
                <c:pt idx="3">
                  <c:v>4.8651103829430902E-3</c:v>
                </c:pt>
                <c:pt idx="4">
                  <c:v>5.1930336076093002E-3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D-408E-BF27-2DB08528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2687248"/>
        <c:axId val="252687808"/>
      </c:barChart>
      <c:catAx>
        <c:axId val="25268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2687808"/>
        <c:crosses val="autoZero"/>
        <c:auto val="1"/>
        <c:lblAlgn val="ctr"/>
        <c:lblOffset val="100"/>
        <c:noMultiLvlLbl val="0"/>
      </c:catAx>
      <c:valAx>
        <c:axId val="252687808"/>
        <c:scaling>
          <c:orientation val="minMax"/>
          <c:max val="8.0000000000000016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268724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31772092317"/>
          <c:y val="0.1829501312335958"/>
          <c:w val="0.48064587671221948"/>
          <c:h val="0.7495943170147210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5751610594129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03-40A7-96DB-2DB10036A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Profil!$B$73:$B$77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Profil!$D$73:$D$77</c:f>
              <c:numCache>
                <c:formatCode>0.0%</c:formatCode>
                <c:ptCount val="5"/>
                <c:pt idx="0">
                  <c:v>6.5347909614045005E-2</c:v>
                </c:pt>
                <c:pt idx="1">
                  <c:v>2.99835725253704E-2</c:v>
                </c:pt>
                <c:pt idx="2">
                  <c:v>2.02093921376864E-2</c:v>
                </c:pt>
                <c:pt idx="3">
                  <c:v>1.9065502702060699E-2</c:v>
                </c:pt>
                <c:pt idx="4">
                  <c:v>1.50703446246848E-2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3-40A7-96DB-2DB10036AA56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3.0775876682507208E-2"/>
                  <c:y val="-7.5745645430684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03-40A7-96DB-2DB10036A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Profil!$B$73:$B$77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Profil!$C$73:$C$77</c:f>
              <c:numCache>
                <c:formatCode>0.0%</c:formatCode>
                <c:ptCount val="5"/>
                <c:pt idx="0">
                  <c:v>7.9004809848998506E-3</c:v>
                </c:pt>
                <c:pt idx="1">
                  <c:v>4.3601851952276803E-3</c:v>
                </c:pt>
                <c:pt idx="2">
                  <c:v>3.8731311790068499E-3</c:v>
                </c:pt>
                <c:pt idx="3">
                  <c:v>3.3740699064018398E-3</c:v>
                </c:pt>
                <c:pt idx="4">
                  <c:v>7.2064427488303896E-4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3-40A7-96DB-2DB10036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2690608"/>
        <c:axId val="252691168"/>
      </c:barChart>
      <c:catAx>
        <c:axId val="25269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2691168"/>
        <c:crosses val="autoZero"/>
        <c:auto val="1"/>
        <c:lblAlgn val="ctr"/>
        <c:lblOffset val="100"/>
        <c:noMultiLvlLbl val="0"/>
      </c:catAx>
      <c:valAx>
        <c:axId val="252691168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269060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138149489868922"/>
          <c:y val="0.14233585970293039"/>
          <c:w val="0.47566741299529663"/>
          <c:h val="0.3907937912255350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-2.2857136000859091E-2"/>
                  <c:y val="-2.99613671886519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E8-4B98-9879-EE9FB0DC9EBE}"/>
                </c:ext>
              </c:extLst>
            </c:dLbl>
            <c:dLbl>
              <c:idx val="3"/>
              <c:layout>
                <c:manualLayout>
                  <c:x val="-2.2857136000859091E-2"/>
                  <c:y val="-2.4968395804457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E8-4B98-9879-EE9FB0DC9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Profil!$B$78:$B$81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Profil!$D$78:$D$81</c:f>
              <c:numCache>
                <c:formatCode>0.0%</c:formatCode>
                <c:ptCount val="4"/>
                <c:pt idx="0">
                  <c:v>2.5184044212697501E-2</c:v>
                </c:pt>
                <c:pt idx="1">
                  <c:v>4.33173290059541E-2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8-4B98-9879-EE9FB0DC9EBE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E8-4B98-9879-EE9FB0DC9E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E8-4B98-9879-EE9FB0DC9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Profil!$B$78:$B$81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Profil!$C$78:$C$81</c:f>
              <c:numCache>
                <c:formatCode>0.0%</c:formatCode>
                <c:ptCount val="4"/>
                <c:pt idx="0">
                  <c:v>4.3906291846280802E-3</c:v>
                </c:pt>
                <c:pt idx="1">
                  <c:v>5.1251401852209603E-3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E8-4B98-9879-EE9FB0DC9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2693968"/>
        <c:axId val="253173760"/>
      </c:barChart>
      <c:catAx>
        <c:axId val="252693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3173760"/>
        <c:crosses val="autoZero"/>
        <c:auto val="1"/>
        <c:lblAlgn val="ctr"/>
        <c:lblOffset val="100"/>
        <c:noMultiLvlLbl val="0"/>
      </c:catAx>
      <c:valAx>
        <c:axId val="253173760"/>
        <c:scaling>
          <c:orientation val="minMax"/>
          <c:max val="7.8000000000000014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26939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0252448035898"/>
          <c:y val="0.23230448237326146"/>
          <c:w val="0.44951664227812232"/>
          <c:h val="0.6935194214775213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Profil!$B$82:$B$85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Profil!$D$82:$D$85</c:f>
              <c:numCache>
                <c:formatCode>0.0%</c:formatCode>
                <c:ptCount val="4"/>
                <c:pt idx="0">
                  <c:v>3.8012502174618899E-2</c:v>
                </c:pt>
                <c:pt idx="1">
                  <c:v>2.36651805132666E-2</c:v>
                </c:pt>
                <c:pt idx="2">
                  <c:v>2.1195808438843701E-2</c:v>
                </c:pt>
                <c:pt idx="3">
                  <c:v>2.0719980282611201E-2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E-496C-B6F0-AA99E492CE45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Profil!$B$82:$B$85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Profil!$C$82:$C$85</c:f>
              <c:numCache>
                <c:formatCode>0.0%</c:formatCode>
                <c:ptCount val="4"/>
                <c:pt idx="0">
                  <c:v>3.6373207599115802E-3</c:v>
                </c:pt>
                <c:pt idx="1">
                  <c:v>2.6966176357358599E-3</c:v>
                </c:pt>
                <c:pt idx="2">
                  <c:v>2.7250170487514102E-3</c:v>
                </c:pt>
                <c:pt idx="3">
                  <c:v>3.0214248403154999E-3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E-496C-B6F0-AA99E492C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3176560"/>
        <c:axId val="253177120"/>
      </c:barChart>
      <c:catAx>
        <c:axId val="25317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3177120"/>
        <c:crosses val="autoZero"/>
        <c:auto val="1"/>
        <c:lblAlgn val="ctr"/>
        <c:lblOffset val="100"/>
        <c:noMultiLvlLbl val="0"/>
      </c:catAx>
      <c:valAx>
        <c:axId val="253177120"/>
        <c:scaling>
          <c:orientation val="minMax"/>
          <c:max val="7.5000000000000011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317656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15439246563"/>
          <c:y val="0.32261207349081367"/>
          <c:w val="0.46225042457928051"/>
          <c:h val="0.5915945988352239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1764705882352941E-2"/>
                  <c:y val="-6.6664566929133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D9-417E-B77D-36FB3D313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Profil!$B$86:$B$87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Profil!$D$86:$D$87</c:f>
              <c:numCache>
                <c:formatCode>0.0%</c:formatCode>
                <c:ptCount val="2"/>
                <c:pt idx="0">
                  <c:v>0</c:v>
                </c:pt>
                <c:pt idx="1">
                  <c:v>2.3751894430614501E-2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9-417E-B77D-36FB3D313156}"/>
            </c:ext>
          </c:extLst>
        </c:ser>
        <c:ser>
          <c:idx val="0"/>
          <c:order val="1"/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D9-417E-B77D-36FB3D313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Profil!$B$86:$B$87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Profil!$C$86:$C$87</c:f>
              <c:numCache>
                <c:formatCode>0.0%</c:formatCode>
                <c:ptCount val="2"/>
                <c:pt idx="0">
                  <c:v>0</c:v>
                </c:pt>
                <c:pt idx="1">
                  <c:v>3.0227600411110102E-3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9-417E-B77D-36FB3D313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53179920"/>
        <c:axId val="253180480"/>
      </c:barChart>
      <c:catAx>
        <c:axId val="253179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3180480"/>
        <c:crosses val="autoZero"/>
        <c:auto val="1"/>
        <c:lblAlgn val="ctr"/>
        <c:lblOffset val="100"/>
        <c:noMultiLvlLbl val="0"/>
      </c:catAx>
      <c:valAx>
        <c:axId val="253180480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317992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00337720022759E-2"/>
          <c:y val="0.12969045535974669"/>
          <c:w val="0.30548170989115869"/>
          <c:h val="0.6933949922926301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45-42CF-9E96-5131962F4E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45-42CF-9E96-5131962F4EE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45-42CF-9E96-5131962F4EE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45-42CF-9E96-5131962F4E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Contexte!$A$36:$A$38</c:f>
              <c:strCache>
                <c:ptCount val="3"/>
                <c:pt idx="0">
                  <c:v>En journée</c:v>
                </c:pt>
                <c:pt idx="1">
                  <c:v>De nuit</c:v>
                </c:pt>
                <c:pt idx="2">
                  <c:v>Ne sait pas</c:v>
                </c:pt>
              </c:strCache>
            </c:strRef>
          </c:cat>
          <c:val>
            <c:numRef>
              <c:f>Contexte!$B$36:$B$38</c:f>
              <c:numCache>
                <c:formatCode>0</c:formatCode>
                <c:ptCount val="3"/>
                <c:pt idx="0">
                  <c:v>32.128489859788104</c:v>
                </c:pt>
                <c:pt idx="1">
                  <c:v>61.851203680771107</c:v>
                </c:pt>
                <c:pt idx="2">
                  <c:v>6.0203064594407891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5-42CF-9E96-5131962F4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4378429968981"/>
          <c:y val="0.25390576177977753"/>
          <c:w val="0.33905989024099265"/>
          <c:h val="0.45502312210973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4028099428746"/>
          <c:y val="0.21749762955023291"/>
          <c:w val="0.23891391918256208"/>
          <c:h val="0.467820972640200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CC-46C4-96EF-E2166A09632B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CC-46C4-96EF-E2166A09632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CC-46C4-96EF-E2166A0963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CC-46C4-96EF-E2166A096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Contexte!$A$41:$A$44</c:f>
              <c:strCache>
                <c:ptCount val="4"/>
                <c:pt idx="0">
                  <c:v>Hiver (janv.-fév. et déc.)</c:v>
                </c:pt>
                <c:pt idx="1">
                  <c:v>Printemps (mars-mai)</c:v>
                </c:pt>
                <c:pt idx="2">
                  <c:v>Été (juin-août)</c:v>
                </c:pt>
                <c:pt idx="3">
                  <c:v>Automne (sept.-nov.)</c:v>
                </c:pt>
              </c:strCache>
            </c:strRef>
          </c:cat>
          <c:val>
            <c:numRef>
              <c:f>Contexte!$B$41:$B$44</c:f>
              <c:numCache>
                <c:formatCode>0</c:formatCode>
                <c:ptCount val="4"/>
                <c:pt idx="0">
                  <c:v>21.56</c:v>
                </c:pt>
                <c:pt idx="1">
                  <c:v>21.15</c:v>
                </c:pt>
                <c:pt idx="2">
                  <c:v>30.04</c:v>
                </c:pt>
                <c:pt idx="3">
                  <c:v>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CC-46C4-96EF-E2166A09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46058209562211"/>
          <c:y val="0.28889649663357297"/>
          <c:w val="0.55280711404422034"/>
          <c:h val="0.38370528008323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2178991132386"/>
          <c:y val="0.11246776511552065"/>
          <c:w val="0.32317218135881731"/>
          <c:h val="0.65705017585294578"/>
        </c:manualLayout>
      </c:layout>
      <c:ofPieChart>
        <c:ofPieType val="bar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7-4CBB-AC6F-13FBAF3AEFCE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7-4CBB-AC6F-13FBAF3AEFCE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7-4CBB-AC6F-13FBAF3AEFCE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7-4CBB-AC6F-13FBAF3AEFC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7-4CBB-AC6F-13FBAF3AEFC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7-4CBB-AC6F-13FBAF3AEFCE}"/>
                </c:ext>
              </c:extLst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67-4CBB-AC6F-13FBAF3AEFCE}"/>
                </c:ext>
              </c:extLst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67-4CBB-AC6F-13FBAF3AE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Contexte!$A$30:$A$33</c:f>
              <c:strCache>
                <c:ptCount val="3"/>
                <c:pt idx="0">
                  <c:v>Hors du quartier ou du village</c:v>
                </c:pt>
                <c:pt idx="1">
                  <c:v>Ne sait pas/Refus</c:v>
                </c:pt>
                <c:pt idx="2">
                  <c:v>Dans le quartier ou le village</c:v>
                </c:pt>
              </c:strCache>
            </c:strRef>
          </c:cat>
          <c:val>
            <c:numRef>
              <c:f>Contexte!$B$30:$B$33</c:f>
              <c:numCache>
                <c:formatCode>0</c:formatCode>
                <c:ptCount val="4"/>
                <c:pt idx="0">
                  <c:v>23.1693611322697</c:v>
                </c:pt>
                <c:pt idx="1">
                  <c:v>0</c:v>
                </c:pt>
                <c:pt idx="2">
                  <c:v>26.1994583252946</c:v>
                </c:pt>
                <c:pt idx="3">
                  <c:v>50.6311805424357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67-4CBB-AC6F-13FBAF3A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9293572466260495E-2"/>
          <c:y val="0.66982090772330671"/>
          <c:w val="0.44444533372063927"/>
          <c:h val="0.13846461697080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398634966281872"/>
          <c:y val="5.9499649262983761E-2"/>
          <c:w val="0.45996533053549432"/>
          <c:h val="0.818568864568967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Contexte!$B$47</c:f>
              <c:strCache>
                <c:ptCount val="1"/>
                <c:pt idx="0">
                  <c:v>Ensemble des ménages victimes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Contexte!$A$48:$A$52</c:f>
              <c:strCache>
                <c:ptCount val="5"/>
                <c:pt idx="0">
                  <c:v>Dans un autre lieu</c:v>
                </c:pt>
                <c:pt idx="1">
                  <c:v>Dans un garage</c:v>
                </c:pt>
                <c:pt idx="2">
                  <c:v>Dans un parking fermé</c:v>
                </c:pt>
                <c:pt idx="3">
                  <c:v>Dans un parking ouvert</c:v>
                </c:pt>
                <c:pt idx="4">
                  <c:v>Dans la rue</c:v>
                </c:pt>
              </c:strCache>
            </c:strRef>
          </c:cat>
          <c:val>
            <c:numRef>
              <c:f>Contexte!$B$48:$B$52</c:f>
              <c:numCache>
                <c:formatCode>0%</c:formatCode>
                <c:ptCount val="5"/>
                <c:pt idx="0">
                  <c:v>0.1025598368967659</c:v>
                </c:pt>
                <c:pt idx="1">
                  <c:v>0.104704171776438</c:v>
                </c:pt>
                <c:pt idx="2">
                  <c:v>0.125334207418554</c:v>
                </c:pt>
                <c:pt idx="3">
                  <c:v>0.169891024181763</c:v>
                </c:pt>
                <c:pt idx="4">
                  <c:v>0.49751075972647901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C-42BD-8E42-E81B057C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133536"/>
        <c:axId val="250134096"/>
      </c:barChart>
      <c:catAx>
        <c:axId val="25013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0134096"/>
        <c:crosses val="autoZero"/>
        <c:auto val="1"/>
        <c:lblAlgn val="ctr"/>
        <c:lblOffset val="100"/>
        <c:noMultiLvlLbl val="0"/>
      </c:catAx>
      <c:valAx>
        <c:axId val="25013409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013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64513306804387"/>
          <c:y val="1.3074971109972723E-3"/>
          <c:w val="0.43252617616346345"/>
          <c:h val="0.5705668699889204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62-4652-8707-F8D00688AFD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62-4652-8707-F8D00688AFD4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'Prejudice&amp;Recours'!$A$50:$A$51</c:f>
              <c:strCache>
                <c:ptCount val="2"/>
                <c:pt idx="0">
                  <c:v>Deux-roues à moteur retrouvé</c:v>
                </c:pt>
                <c:pt idx="1">
                  <c:v>Deux-roues à moteur non retrouvé</c:v>
                </c:pt>
              </c:strCache>
            </c:strRef>
          </c:cat>
          <c:val>
            <c:numRef>
              <c:f>'Prejudice&amp;Recours'!$C$50:$C$51</c:f>
              <c:numCache>
                <c:formatCode>0</c:formatCode>
                <c:ptCount val="2"/>
                <c:pt idx="0">
                  <c:v>38.466708662253701</c:v>
                </c:pt>
                <c:pt idx="1">
                  <c:v>61.533291337746299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2-4652-8707-F8D00688A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59891781531826682"/>
          <c:w val="1"/>
          <c:h val="0.23644253565088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95198951779375E-2"/>
          <c:y val="2.0980631731378405E-2"/>
          <c:w val="0.46868026112120592"/>
          <c:h val="0.578280839895013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'Prejudice&amp;Recours'!$A$59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6.73967807688858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FE-4EA0-940A-7470DE399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'Prejudice&amp;Recours'!$B$58:$D$58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'Prejudice&amp;Recours'!$B$59:$D$59</c:f>
              <c:numCache>
                <c:formatCode>0%</c:formatCode>
                <c:ptCount val="3"/>
                <c:pt idx="0">
                  <c:v>0.54359999999999997</c:v>
                </c:pt>
                <c:pt idx="1">
                  <c:v>0.2576</c:v>
                </c:pt>
                <c:pt idx="2">
                  <c:v>0.78690000000000004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E-4EA0-940A-7470DE399BA6}"/>
            </c:ext>
          </c:extLst>
        </c:ser>
        <c:ser>
          <c:idx val="1"/>
          <c:order val="1"/>
          <c:tx>
            <c:strRef>
              <c:f>'Prejudice&amp;Recours'!$A$60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'Prejudice&amp;Recours'!$B$58:$D$58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'Prejudice&amp;Recours'!$B$60:$D$60</c:f>
              <c:numCache>
                <c:formatCode>0%</c:formatCode>
                <c:ptCount val="3"/>
                <c:pt idx="0">
                  <c:v>4.82E-2</c:v>
                </c:pt>
                <c:pt idx="1">
                  <c:v>4.5499999999999999E-2</c:v>
                </c:pt>
                <c:pt idx="2">
                  <c:v>6.2399999999999997E-2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E-4EA0-940A-7470DE399BA6}"/>
            </c:ext>
          </c:extLst>
        </c:ser>
        <c:ser>
          <c:idx val="2"/>
          <c:order val="2"/>
          <c:tx>
            <c:strRef>
              <c:f>'Prejudice&amp;Recours'!$A$61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'Prejudice&amp;Recours'!$B$58:$D$58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'Prejudice&amp;Recours'!$B$61:$D$61</c:f>
              <c:numCache>
                <c:formatCode>0%</c:formatCode>
                <c:ptCount val="3"/>
                <c:pt idx="0">
                  <c:v>2.4299999999999999E-2</c:v>
                </c:pt>
                <c:pt idx="1">
                  <c:v>2.2700000000000001E-2</c:v>
                </c:pt>
                <c:pt idx="2">
                  <c:v>2.9899999999999999E-2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FE-4EA0-940A-7470DE399BA6}"/>
            </c:ext>
          </c:extLst>
        </c:ser>
        <c:ser>
          <c:idx val="3"/>
          <c:order val="3"/>
          <c:tx>
            <c:strRef>
              <c:f>'Prejudice&amp;Recours'!$A$62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E-4EA0-940A-7470DE399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'Prejudice&amp;Recours'!$B$58:$D$58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'Prejudice&amp;Recours'!$B$62:$D$62</c:f>
              <c:numCache>
                <c:formatCode>0%</c:formatCode>
                <c:ptCount val="3"/>
                <c:pt idx="0">
                  <c:v>0.38390000000000002</c:v>
                </c:pt>
                <c:pt idx="1">
                  <c:v>0.67420000000000002</c:v>
                </c:pt>
                <c:pt idx="2">
                  <c:v>0.1208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FE-4EA0-940A-7470DE399BA6}"/>
            </c:ext>
          </c:extLst>
        </c:ser>
        <c:ser>
          <c:idx val="4"/>
          <c:order val="4"/>
          <c:tx>
            <c:strRef>
              <c:f>'Prejudice&amp;Recours'!$A$63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'Prejudice&amp;Recours'!$B$58:$D$58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'Prejudice&amp;Recours'!$B$63:$D$63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E-4EA0-940A-7470DE399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51096784"/>
        <c:axId val="251097344"/>
      </c:barChart>
      <c:catAx>
        <c:axId val="251096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097344"/>
        <c:crosses val="autoZero"/>
        <c:auto val="1"/>
        <c:lblAlgn val="ctr"/>
        <c:lblOffset val="100"/>
        <c:noMultiLvlLbl val="0"/>
      </c:catAx>
      <c:valAx>
        <c:axId val="251097344"/>
        <c:scaling>
          <c:orientation val="minMax"/>
          <c:max val="1"/>
          <c:min val="0"/>
        </c:scaling>
        <c:delete val="1"/>
        <c:axPos val="r"/>
        <c:numFmt formatCode="0%" sourceLinked="1"/>
        <c:majorTickMark val="none"/>
        <c:minorTickMark val="none"/>
        <c:tickLblPos val="nextTo"/>
        <c:crossAx val="251096784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7982265953019604"/>
          <c:y val="2.9895918182640955E-2"/>
          <c:w val="0.51367985595207188"/>
          <c:h val="0.37698977283012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83066889366102E-2"/>
          <c:y val="2.6376098735507329E-2"/>
          <c:w val="0.48385705375344829"/>
          <c:h val="0.586631554914529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'Prejudice&amp;Recours'!$A$54</c:f>
              <c:strCache>
                <c:ptCount val="1"/>
                <c:pt idx="0">
                  <c:v>Déclaration à l'assurance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9F-4E20-967C-5DC202E58714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9F-4E20-967C-5DC202E58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'Prejudice&amp;Recours'!$B$53:$D$53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'Prejudice&amp;Recours'!$B$54:$D$54</c:f>
              <c:numCache>
                <c:formatCode>0%</c:formatCode>
                <c:ptCount val="3"/>
                <c:pt idx="0">
                  <c:v>0.48320751668784001</c:v>
                </c:pt>
                <c:pt idx="1">
                  <c:v>0.17439458252947199</c:v>
                </c:pt>
                <c:pt idx="2">
                  <c:v>0.72033978068861904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F-4E20-967C-5DC202E58714}"/>
            </c:ext>
          </c:extLst>
        </c:ser>
        <c:ser>
          <c:idx val="2"/>
          <c:order val="1"/>
          <c:tx>
            <c:strRef>
              <c:f>'Prejudice&amp;Recours'!$A$55</c:f>
              <c:strCache>
                <c:ptCount val="1"/>
                <c:pt idx="0">
                  <c:v>Pas de déclaration à l'assurance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'Prejudice&amp;Recours'!$B$53:$D$53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'Prejudice&amp;Recours'!$B$55:$D$55</c:f>
              <c:numCache>
                <c:formatCode>0%</c:formatCode>
                <c:ptCount val="3"/>
                <c:pt idx="0">
                  <c:v>0.48480119790620102</c:v>
                </c:pt>
                <c:pt idx="1">
                  <c:v>0.78190677349038995</c:v>
                </c:pt>
                <c:pt idx="2">
                  <c:v>0.25665907893940998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F-4E20-967C-5DC202E58714}"/>
            </c:ext>
          </c:extLst>
        </c:ser>
        <c:ser>
          <c:idx val="1"/>
          <c:order val="2"/>
          <c:tx>
            <c:strRef>
              <c:f>'Prejudice&amp;Recours'!$A$56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'Prejudice&amp;Recours'!$B$53:$D$53</c:f>
              <c:strCache>
                <c:ptCount val="3"/>
                <c:pt idx="0">
                  <c:v>Ménages victimes d'un vol ou d'une tentative</c:v>
                </c:pt>
                <c:pt idx="1">
                  <c:v>Ménages victimes d'une tentative</c:v>
                </c:pt>
                <c:pt idx="2">
                  <c:v>Ménages victimes d'un vol de deux-roues à moteur</c:v>
                </c:pt>
              </c:strCache>
            </c:strRef>
          </c:cat>
          <c:val>
            <c:numRef>
              <c:f>'Prejudice&amp;Recours'!$B$56:$D$56</c:f>
              <c:numCache>
                <c:formatCode>0%</c:formatCode>
                <c:ptCount val="3"/>
                <c:pt idx="0">
                  <c:v>3.1991285405958969E-2</c:v>
                </c:pt>
                <c:pt idx="1">
                  <c:v>4.3698643980138119E-2</c:v>
                </c:pt>
                <c:pt idx="2">
                  <c:v>2.3001140371970985E-2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9F-4E20-967C-5DC202E5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51471280"/>
        <c:axId val="251471840"/>
      </c:barChart>
      <c:catAx>
        <c:axId val="2514712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51471840"/>
        <c:crosses val="autoZero"/>
        <c:auto val="1"/>
        <c:lblAlgn val="ctr"/>
        <c:lblOffset val="100"/>
        <c:noMultiLvlLbl val="0"/>
      </c:catAx>
      <c:valAx>
        <c:axId val="251471840"/>
        <c:scaling>
          <c:orientation val="minMax"/>
          <c:max val="1"/>
          <c:min val="0"/>
        </c:scaling>
        <c:delete val="1"/>
        <c:axPos val="r"/>
        <c:numFmt formatCode="0%" sourceLinked="1"/>
        <c:majorTickMark val="none"/>
        <c:minorTickMark val="none"/>
        <c:tickLblPos val="nextTo"/>
        <c:crossAx val="25147128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7722328967252298"/>
          <c:y val="0.16080176928021214"/>
          <c:w val="0.34414832117277205"/>
          <c:h val="0.279816144119287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29116852682299"/>
          <c:y val="7.7247190255064269E-2"/>
          <c:w val="0.41633169167757983"/>
          <c:h val="0.62084177939296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'Prejudice&amp;Recours'!$A$48</c:f>
              <c:strCache>
                <c:ptCount val="1"/>
                <c:pt idx="0">
                  <c:v>Importants ou assez importants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'Prejudice&amp;Recours'!$G$48</c:f>
              <c:numCache>
                <c:formatCode>0%</c:formatCode>
                <c:ptCount val="1"/>
                <c:pt idx="0">
                  <c:v>0.46709999999999996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E-4F39-BF60-4AEB41F46583}"/>
            </c:ext>
          </c:extLst>
        </c:ser>
        <c:ser>
          <c:idx val="2"/>
          <c:order val="2"/>
          <c:tx>
            <c:strRef>
              <c:f>'Prejudice&amp;Recours'!$A$49</c:f>
              <c:strCache>
                <c:ptCount val="1"/>
                <c:pt idx="0">
                  <c:v>Peu importants ou pas de dégâts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'Prejudice&amp;Recours'!$G$49</c:f>
              <c:numCache>
                <c:formatCode>0%</c:formatCode>
                <c:ptCount val="1"/>
                <c:pt idx="0">
                  <c:v>0.53290000000000004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E-4F39-BF60-4AEB41F46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0"/>
        <c:axId val="251476320"/>
        <c:axId val="2514768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1EE-4F39-BF60-4AEB41F4658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'Prejudice&amp;Recours'!#REF!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1EE-4F39-BF60-4AEB41F46583}"/>
                  </c:ext>
                </c:extLst>
              </c15:ser>
            </c15:filteredBarSeries>
          </c:ext>
        </c:extLst>
      </c:barChart>
      <c:catAx>
        <c:axId val="25147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251476880"/>
        <c:crosses val="autoZero"/>
        <c:auto val="1"/>
        <c:lblAlgn val="ctr"/>
        <c:lblOffset val="100"/>
        <c:noMultiLvlLbl val="0"/>
      </c:catAx>
      <c:valAx>
        <c:axId val="251476880"/>
        <c:scaling>
          <c:orientation val="minMax"/>
          <c:max val="0.70000000000000007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14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15019125017143"/>
          <c:y val="0.26222182227221597"/>
          <c:w val="0.39314469569443744"/>
          <c:h val="0.46093498256810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238125</xdr:rowOff>
    </xdr:from>
    <xdr:to>
      <xdr:col>6</xdr:col>
      <xdr:colOff>581024</xdr:colOff>
      <xdr:row>32</xdr:row>
      <xdr:rowOff>47624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66675</xdr:rowOff>
    </xdr:from>
    <xdr:to>
      <xdr:col>0</xdr:col>
      <xdr:colOff>504825</xdr:colOff>
      <xdr:row>11</xdr:row>
      <xdr:rowOff>66675</xdr:rowOff>
    </xdr:to>
    <xdr:cxnSp macro="">
      <xdr:nvCxnSpPr>
        <xdr:cNvPr id="4" name="Connecteur droit 3"/>
        <xdr:cNvCxnSpPr/>
      </xdr:nvCxnSpPr>
      <xdr:spPr>
        <a:xfrm>
          <a:off x="0" y="2409825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0.03498</cdr:y>
    </cdr:from>
    <cdr:to>
      <cdr:x>1</cdr:x>
      <cdr:y>0.11092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94947"/>
          <a:ext cx="3181351" cy="2061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0.21379</cdr:x>
      <cdr:y>0.08179</cdr:y>
    </cdr:from>
    <cdr:to>
      <cdr:x>0.79995</cdr:x>
      <cdr:y>0.21918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31044" y="129319"/>
          <a:ext cx="2004360" cy="2172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0.20662</cdr:x>
      <cdr:y>0.11783</cdr:y>
    </cdr:from>
    <cdr:to>
      <cdr:x>0.93824</cdr:x>
      <cdr:y>0.31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69139" y="112233"/>
          <a:ext cx="2369336" cy="1830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 la ville(QPV)*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12</xdr:row>
      <xdr:rowOff>152401</xdr:rowOff>
    </xdr:from>
    <xdr:to>
      <xdr:col>8</xdr:col>
      <xdr:colOff>409575</xdr:colOff>
      <xdr:row>18</xdr:row>
      <xdr:rowOff>114301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304800</xdr:rowOff>
    </xdr:from>
    <xdr:to>
      <xdr:col>4</xdr:col>
      <xdr:colOff>552450</xdr:colOff>
      <xdr:row>20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1</xdr:row>
      <xdr:rowOff>57150</xdr:rowOff>
    </xdr:from>
    <xdr:to>
      <xdr:col>8</xdr:col>
      <xdr:colOff>590551</xdr:colOff>
      <xdr:row>9</xdr:row>
      <xdr:rowOff>209551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28576</xdr:rowOff>
    </xdr:from>
    <xdr:to>
      <xdr:col>3</xdr:col>
      <xdr:colOff>685799</xdr:colOff>
      <xdr:row>9</xdr:row>
      <xdr:rowOff>9525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228600</xdr:colOff>
      <xdr:row>2</xdr:row>
      <xdr:rowOff>190499</xdr:rowOff>
    </xdr:from>
    <xdr:ext cx="1190625" cy="357662"/>
    <xdr:sp macro="" textlink="">
      <xdr:nvSpPr>
        <xdr:cNvPr id="6" name="ZoneTexte 5"/>
        <xdr:cNvSpPr txBox="1"/>
      </xdr:nvSpPr>
      <xdr:spPr>
        <a:xfrm>
          <a:off x="4743450" y="676274"/>
          <a:ext cx="1190625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dans la résidence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principale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6</xdr:col>
      <xdr:colOff>38100</xdr:colOff>
      <xdr:row>3</xdr:row>
      <xdr:rowOff>114300</xdr:rowOff>
    </xdr:from>
    <xdr:to>
      <xdr:col>6</xdr:col>
      <xdr:colOff>247650</xdr:colOff>
      <xdr:row>3</xdr:row>
      <xdr:rowOff>180975</xdr:rowOff>
    </xdr:to>
    <xdr:cxnSp macro="">
      <xdr:nvCxnSpPr>
        <xdr:cNvPr id="7" name="Connecteur droit 6"/>
        <xdr:cNvCxnSpPr/>
      </xdr:nvCxnSpPr>
      <xdr:spPr>
        <a:xfrm flipV="1">
          <a:off x="4552950" y="885825"/>
          <a:ext cx="209550" cy="66675"/>
        </a:xfrm>
        <a:prstGeom prst="line">
          <a:avLst/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0.54748</cdr:x>
      <cdr:y>0.40171</cdr:y>
    </cdr:from>
    <cdr:to>
      <cdr:x>0.83759</cdr:x>
      <cdr:y>0.66652</cdr:y>
    </cdr:to>
    <cdr:sp macro="" textlink="">
      <cdr:nvSpPr>
        <cdr:cNvPr id="2" name="ZoneTexte 13"/>
        <cdr:cNvSpPr txBox="1"/>
      </cdr:nvSpPr>
      <cdr:spPr>
        <a:xfrm xmlns:a="http://schemas.openxmlformats.org/drawingml/2006/main">
          <a:off x="2247552" y="971873"/>
          <a:ext cx="1190982" cy="6406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dans le quartier ou le village mais hors de la résidence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principale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0.49819</cdr:x>
      <cdr:y>0.47537</cdr:y>
    </cdr:from>
    <cdr:to>
      <cdr:x>0.55081</cdr:x>
      <cdr:y>0.48212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2045202" y="1150084"/>
          <a:ext cx="216020" cy="163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428625</xdr:colOff>
      <xdr:row>9</xdr:row>
      <xdr:rowOff>95251</xdr:rowOff>
    </xdr:from>
    <xdr:ext cx="1962149" cy="557002"/>
    <xdr:sp macro="" textlink="">
      <xdr:nvSpPr>
        <xdr:cNvPr id="2" name="ZoneTexte 1"/>
        <xdr:cNvSpPr txBox="1"/>
      </xdr:nvSpPr>
      <xdr:spPr>
        <a:xfrm>
          <a:off x="1952625" y="1914526"/>
          <a:ext cx="1962149" cy="5570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vol de deux-roues à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moteur</a:t>
          </a:r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ayant retrouvé leur véhicule</a:t>
          </a:r>
        </a:p>
      </xdr:txBody>
    </xdr:sp>
    <xdr:clientData/>
  </xdr:oneCellAnchor>
  <xdr:twoCellAnchor>
    <xdr:from>
      <xdr:col>0</xdr:col>
      <xdr:colOff>9525</xdr:colOff>
      <xdr:row>1</xdr:row>
      <xdr:rowOff>352424</xdr:rowOff>
    </xdr:from>
    <xdr:to>
      <xdr:col>2</xdr:col>
      <xdr:colOff>504825</xdr:colOff>
      <xdr:row>5</xdr:row>
      <xdr:rowOff>51490</xdr:rowOff>
    </xdr:to>
    <xdr:sp macro="" textlink="">
      <xdr:nvSpPr>
        <xdr:cNvPr id="3" name="ZoneTexte 7"/>
        <xdr:cNvSpPr txBox="1"/>
      </xdr:nvSpPr>
      <xdr:spPr>
        <a:xfrm>
          <a:off x="9525" y="485774"/>
          <a:ext cx="2019300" cy="6229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« Le deux-roues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à moteur volé 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a-t-il été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retrouvé 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? »</a:t>
          </a:r>
        </a:p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(en % des ménages victimes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d'un </a:t>
          </a:r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 effectif de deux-roues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à moteur</a:t>
          </a:r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)</a:t>
          </a:r>
        </a:p>
      </xdr:txBody>
    </xdr:sp>
    <xdr:clientData/>
  </xdr:twoCellAnchor>
  <xdr:twoCellAnchor>
    <xdr:from>
      <xdr:col>0</xdr:col>
      <xdr:colOff>0</xdr:colOff>
      <xdr:row>5</xdr:row>
      <xdr:rowOff>66677</xdr:rowOff>
    </xdr:from>
    <xdr:to>
      <xdr:col>2</xdr:col>
      <xdr:colOff>400050</xdr:colOff>
      <xdr:row>12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15</xdr:row>
      <xdr:rowOff>133351</xdr:rowOff>
    </xdr:from>
    <xdr:to>
      <xdr:col>8</xdr:col>
      <xdr:colOff>66674</xdr:colOff>
      <xdr:row>26</xdr:row>
      <xdr:rowOff>247651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27</xdr:row>
      <xdr:rowOff>133350</xdr:rowOff>
    </xdr:from>
    <xdr:to>
      <xdr:col>7</xdr:col>
      <xdr:colOff>695325</xdr:colOff>
      <xdr:row>38</xdr:row>
      <xdr:rowOff>171451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233362</xdr:colOff>
      <xdr:row>3</xdr:row>
      <xdr:rowOff>66675</xdr:rowOff>
    </xdr:from>
    <xdr:to>
      <xdr:col>8</xdr:col>
      <xdr:colOff>38100</xdr:colOff>
      <xdr:row>12</xdr:row>
      <xdr:rowOff>19050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457200</xdr:colOff>
      <xdr:row>3</xdr:row>
      <xdr:rowOff>66675</xdr:rowOff>
    </xdr:from>
    <xdr:to>
      <xdr:col>4</xdr:col>
      <xdr:colOff>719138</xdr:colOff>
      <xdr:row>12</xdr:row>
      <xdr:rowOff>38100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5</xdr:col>
      <xdr:colOff>657226</xdr:colOff>
      <xdr:row>9</xdr:row>
      <xdr:rowOff>104774</xdr:rowOff>
    </xdr:from>
    <xdr:ext cx="1638300" cy="504825"/>
    <xdr:sp macro="" textlink="">
      <xdr:nvSpPr>
        <xdr:cNvPr id="9" name="ZoneTexte 8"/>
        <xdr:cNvSpPr txBox="1"/>
      </xdr:nvSpPr>
      <xdr:spPr>
        <a:xfrm>
          <a:off x="4438651" y="1924049"/>
          <a:ext cx="1638300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d'une tentative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 vol de deux-roues à moteur</a:t>
          </a:r>
          <a:endParaRPr lang="fr-FR" sz="900" b="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3</xdr:col>
      <xdr:colOff>104774</xdr:colOff>
      <xdr:row>1</xdr:row>
      <xdr:rowOff>333375</xdr:rowOff>
    </xdr:from>
    <xdr:ext cx="3524251" cy="357662"/>
    <xdr:sp macro="" textlink="">
      <xdr:nvSpPr>
        <xdr:cNvPr id="10" name="ZoneTexte 9"/>
        <xdr:cNvSpPr txBox="1"/>
      </xdr:nvSpPr>
      <xdr:spPr>
        <a:xfrm>
          <a:off x="2381249" y="466725"/>
          <a:ext cx="3524251" cy="3576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« Comment qualifieriez-vous les dommages 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(vols et/ou dégradations) 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subis par votre deux-roues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à moteur 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? »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</xdr:row>
      <xdr:rowOff>371475</xdr:rowOff>
    </xdr:from>
    <xdr:to>
      <xdr:col>7</xdr:col>
      <xdr:colOff>209550</xdr:colOff>
      <xdr:row>15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381001</xdr:colOff>
      <xdr:row>3</xdr:row>
      <xdr:rowOff>76199</xdr:rowOff>
    </xdr:from>
    <xdr:to>
      <xdr:col>8</xdr:col>
      <xdr:colOff>9525</xdr:colOff>
      <xdr:row>12</xdr:row>
      <xdr:rowOff>66675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609600</xdr:colOff>
      <xdr:row>11</xdr:row>
      <xdr:rowOff>1</xdr:rowOff>
    </xdr:from>
    <xdr:to>
      <xdr:col>8</xdr:col>
      <xdr:colOff>0</xdr:colOff>
      <xdr:row>20</xdr:row>
      <xdr:rowOff>142875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14</xdr:row>
      <xdr:rowOff>2</xdr:rowOff>
    </xdr:from>
    <xdr:to>
      <xdr:col>4</xdr:col>
      <xdr:colOff>85725</xdr:colOff>
      <xdr:row>24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38100</xdr:rowOff>
    </xdr:from>
    <xdr:to>
      <xdr:col>4</xdr:col>
      <xdr:colOff>76200</xdr:colOff>
      <xdr:row>34</xdr:row>
      <xdr:rowOff>9525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47624</xdr:colOff>
      <xdr:row>25</xdr:row>
      <xdr:rowOff>95250</xdr:rowOff>
    </xdr:from>
    <xdr:to>
      <xdr:col>8</xdr:col>
      <xdr:colOff>333375</xdr:colOff>
      <xdr:row>37</xdr:row>
      <xdr:rowOff>161925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742949</xdr:colOff>
      <xdr:row>32</xdr:row>
      <xdr:rowOff>9526</xdr:rowOff>
    </xdr:from>
    <xdr:to>
      <xdr:col>8</xdr:col>
      <xdr:colOff>342900</xdr:colOff>
      <xdr:row>39</xdr:row>
      <xdr:rowOff>19050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3</xdr:row>
      <xdr:rowOff>104775</xdr:rowOff>
    </xdr:from>
    <xdr:to>
      <xdr:col>4</xdr:col>
      <xdr:colOff>47625</xdr:colOff>
      <xdr:row>4</xdr:row>
      <xdr:rowOff>152402</xdr:rowOff>
    </xdr:to>
    <xdr:sp macro="" textlink="">
      <xdr:nvSpPr>
        <xdr:cNvPr id="9" name="ZoneTexte 1"/>
        <xdr:cNvSpPr txBox="1"/>
      </xdr:nvSpPr>
      <xdr:spPr>
        <a:xfrm>
          <a:off x="38100" y="1019175"/>
          <a:ext cx="3067050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19</xdr:row>
      <xdr:rowOff>19050</xdr:rowOff>
    </xdr:from>
    <xdr:to>
      <xdr:col>8</xdr:col>
      <xdr:colOff>9525</xdr:colOff>
      <xdr:row>24</xdr:row>
      <xdr:rowOff>19050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0.40966</cdr:x>
      <cdr:y>0.04586</cdr:y>
    </cdr:from>
    <cdr:to>
      <cdr:x>0.8031</cdr:x>
      <cdr:y>0.16008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724697" y="78185"/>
          <a:ext cx="1656402" cy="1947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0.26636</cdr:x>
      <cdr:y>0.08984</cdr:y>
    </cdr:from>
    <cdr:to>
      <cdr:x>0.66778</cdr:x>
      <cdr:y>0.2359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55001" y="166865"/>
          <a:ext cx="1288527" cy="2712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de logement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0.20245</cdr:x>
      <cdr:y>0.0713</cdr:y>
    </cdr:from>
    <cdr:to>
      <cdr:x>0.77607</cdr:x>
      <cdr:y>0.18552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8645" y="140575"/>
          <a:ext cx="1781177" cy="2252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d'habitat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environnant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0.06983</cdr:x>
      <cdr:y>0</cdr:y>
    </cdr:from>
    <cdr:to>
      <cdr:x>0.87776</cdr:x>
      <cdr:y>0.15646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8857" y="0"/>
          <a:ext cx="2416397" cy="2622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selection activeCell="L25" sqref="L25"/>
    </sheetView>
  </sheetViews>
  <sheetFormatPr baseColWidth="10" defaultRowHeight="15"/>
  <cols>
    <col min="1" max="1" width="51.7109375" customWidth="1"/>
    <col min="2" max="2" width="8.7109375" customWidth="1"/>
    <col min="3" max="3" width="7.42578125" bestFit="1" customWidth="1"/>
    <col min="4" max="7" width="8.7109375" customWidth="1"/>
  </cols>
  <sheetData>
    <row r="1" spans="1:7" ht="11.1" customHeight="1">
      <c r="A1" s="2"/>
      <c r="B1" s="2"/>
      <c r="C1" s="2"/>
      <c r="D1" s="2"/>
      <c r="E1" s="2"/>
      <c r="F1" s="2"/>
      <c r="G1" s="2"/>
    </row>
    <row r="2" spans="1:7" ht="27.95" customHeight="1">
      <c r="A2" s="72" t="s">
        <v>74</v>
      </c>
      <c r="B2" s="72"/>
      <c r="C2" s="72"/>
      <c r="D2" s="72"/>
      <c r="E2" s="72"/>
      <c r="F2" s="72"/>
      <c r="G2" s="72"/>
    </row>
    <row r="3" spans="1:7" ht="15" customHeight="1">
      <c r="A3" s="43"/>
      <c r="B3" s="56">
        <v>2006</v>
      </c>
      <c r="C3" s="56" t="s">
        <v>100</v>
      </c>
      <c r="D3" s="56">
        <v>2014</v>
      </c>
      <c r="E3" s="56">
        <v>2015</v>
      </c>
      <c r="F3" s="56">
        <v>2016</v>
      </c>
      <c r="G3" s="56">
        <v>2017</v>
      </c>
    </row>
    <row r="4" spans="1:7" ht="26.25" customHeight="1">
      <c r="A4" s="46" t="s">
        <v>75</v>
      </c>
      <c r="B4" s="62">
        <v>124099.4</v>
      </c>
      <c r="C4" s="62" t="s">
        <v>100</v>
      </c>
      <c r="D4" s="62">
        <v>77375.42</v>
      </c>
      <c r="E4" s="62">
        <v>105642.5</v>
      </c>
      <c r="F4" s="62">
        <v>85735.360000000001</v>
      </c>
      <c r="G4" s="62">
        <v>71540.05</v>
      </c>
    </row>
    <row r="5" spans="1:7" ht="15" customHeight="1">
      <c r="A5" s="42" t="s">
        <v>79</v>
      </c>
      <c r="B5" s="59">
        <v>0.46961964371325499</v>
      </c>
      <c r="C5" s="59"/>
      <c r="D5" s="59">
        <v>0.27366546148411602</v>
      </c>
      <c r="E5" s="59">
        <v>0.370603879538628</v>
      </c>
      <c r="F5" s="59">
        <v>0.30001199203102102</v>
      </c>
      <c r="G5" s="59">
        <v>0.246828460067503</v>
      </c>
    </row>
    <row r="6" spans="1:7" ht="15" customHeight="1">
      <c r="A6" s="45" t="s">
        <v>80</v>
      </c>
      <c r="B6" s="60">
        <v>3.78081063287298</v>
      </c>
      <c r="C6" s="60"/>
      <c r="D6" s="60">
        <v>2.3345480460202901</v>
      </c>
      <c r="E6" s="60">
        <v>3.0257243494016</v>
      </c>
      <c r="F6" s="60">
        <v>2.4390887544640099</v>
      </c>
      <c r="G6" s="60">
        <v>2.0421057709571899</v>
      </c>
    </row>
    <row r="7" spans="1:7" ht="15" customHeight="1">
      <c r="A7" s="42" t="s">
        <v>105</v>
      </c>
      <c r="B7" s="59"/>
      <c r="C7" s="59"/>
      <c r="D7" s="59"/>
      <c r="E7" s="59"/>
      <c r="F7" s="59"/>
      <c r="G7" s="59" t="s">
        <v>107</v>
      </c>
    </row>
    <row r="8" spans="1:7" ht="15" customHeight="1">
      <c r="A8" s="45" t="s">
        <v>104</v>
      </c>
      <c r="B8" s="60"/>
      <c r="C8" s="60"/>
      <c r="D8" s="60"/>
      <c r="E8" s="60"/>
      <c r="F8" s="60"/>
      <c r="G8" s="60" t="s">
        <v>106</v>
      </c>
    </row>
    <row r="9" spans="1:7" ht="15" customHeight="1">
      <c r="A9" s="44" t="s">
        <v>76</v>
      </c>
      <c r="B9" s="61">
        <v>144860.1</v>
      </c>
      <c r="C9" s="61" t="s">
        <v>100</v>
      </c>
      <c r="D9" s="61">
        <v>83313.070000000007</v>
      </c>
      <c r="E9" s="61">
        <v>125884.7</v>
      </c>
      <c r="F9" s="61">
        <v>92774</v>
      </c>
      <c r="G9" s="61">
        <v>72178.81</v>
      </c>
    </row>
    <row r="10" spans="1:7" ht="15" customHeight="1">
      <c r="A10" s="45" t="s">
        <v>81</v>
      </c>
      <c r="B10" s="57">
        <v>5.4818273537395497</v>
      </c>
      <c r="C10" s="57"/>
      <c r="D10" s="57">
        <v>2.94666054791153</v>
      </c>
      <c r="E10" s="57">
        <v>4.4161543123796099</v>
      </c>
      <c r="F10" s="57">
        <v>3.2464216104867298</v>
      </c>
      <c r="G10" s="57">
        <v>2.49032318565683</v>
      </c>
    </row>
    <row r="11" spans="1:7" ht="15" customHeight="1">
      <c r="A11" s="42" t="s">
        <v>82</v>
      </c>
      <c r="B11" s="58">
        <v>44.133058367650698</v>
      </c>
      <c r="C11" s="58"/>
      <c r="D11" s="58">
        <v>25.1369704715596</v>
      </c>
      <c r="E11" s="58">
        <v>36.054845541057396</v>
      </c>
      <c r="F11" s="58">
        <v>26.3933131098585</v>
      </c>
      <c r="G11" s="58">
        <v>20.6033913090391</v>
      </c>
    </row>
    <row r="12" spans="1:7" ht="24" customHeight="1">
      <c r="A12" s="63" t="s">
        <v>108</v>
      </c>
      <c r="B12" s="58"/>
      <c r="C12" s="58"/>
      <c r="D12" s="58"/>
      <c r="E12" s="58"/>
      <c r="F12" s="58"/>
      <c r="G12" s="58"/>
    </row>
    <row r="13" spans="1:7" ht="24" customHeight="1">
      <c r="A13" s="76" t="s">
        <v>109</v>
      </c>
      <c r="B13" s="76"/>
      <c r="C13" s="76"/>
      <c r="D13" s="76"/>
      <c r="E13" s="76"/>
      <c r="F13" s="76"/>
      <c r="G13" s="76"/>
    </row>
    <row r="14" spans="1:7">
      <c r="A14" s="74" t="s">
        <v>83</v>
      </c>
      <c r="B14" s="74"/>
      <c r="C14" s="74"/>
      <c r="D14" s="74"/>
      <c r="E14" s="74"/>
      <c r="F14" s="74"/>
      <c r="G14" s="74"/>
    </row>
    <row r="15" spans="1:7" ht="26.25" customHeight="1">
      <c r="A15" s="75" t="s">
        <v>101</v>
      </c>
      <c r="B15" s="75"/>
      <c r="C15" s="75"/>
      <c r="D15" s="75"/>
      <c r="E15" s="75"/>
      <c r="F15" s="75"/>
      <c r="G15" s="75"/>
    </row>
    <row r="16" spans="1:7" ht="64.5" customHeight="1">
      <c r="A16" s="73" t="s">
        <v>102</v>
      </c>
      <c r="B16" s="73"/>
      <c r="C16" s="73"/>
      <c r="D16" s="73"/>
      <c r="E16" s="73"/>
      <c r="F16" s="73"/>
      <c r="G16" s="73"/>
    </row>
    <row r="17" spans="1:11" ht="50.25" customHeight="1">
      <c r="A17" s="12"/>
      <c r="B17" s="13"/>
      <c r="C17" s="13"/>
      <c r="D17" s="13"/>
      <c r="E17" s="13"/>
      <c r="F17" s="13"/>
      <c r="G17" s="13"/>
      <c r="K17" s="41"/>
    </row>
    <row r="18" spans="1:11" ht="15" customHeight="1">
      <c r="A18" s="2"/>
      <c r="B18" s="2"/>
      <c r="C18" s="2"/>
      <c r="D18" s="2"/>
      <c r="E18" s="2"/>
      <c r="F18" s="2"/>
      <c r="G18" s="2"/>
      <c r="J18" s="14"/>
    </row>
    <row r="19" spans="1:11" ht="15" customHeight="1">
      <c r="A19" s="2"/>
      <c r="B19" s="2"/>
      <c r="C19" s="2"/>
      <c r="D19" s="2"/>
      <c r="E19" s="2"/>
      <c r="F19" s="2"/>
      <c r="G19" s="2"/>
    </row>
    <row r="20" spans="1:11" ht="15" customHeight="1">
      <c r="A20" s="2"/>
      <c r="B20" s="2"/>
      <c r="C20" s="2"/>
      <c r="D20" s="2"/>
      <c r="E20" s="2"/>
      <c r="F20" s="2"/>
      <c r="G20" s="2"/>
    </row>
    <row r="21" spans="1:11" ht="15" customHeight="1">
      <c r="A21" s="2"/>
      <c r="B21" s="2"/>
      <c r="C21" s="2"/>
      <c r="D21" s="2"/>
      <c r="E21" s="2"/>
      <c r="F21" s="2"/>
      <c r="G21" s="2"/>
    </row>
    <row r="22" spans="1:11" ht="15" customHeight="1">
      <c r="A22" s="2"/>
      <c r="B22" s="2"/>
      <c r="C22" s="2"/>
      <c r="D22" s="2"/>
      <c r="E22" s="2"/>
      <c r="F22" s="2"/>
      <c r="G22" s="2"/>
    </row>
    <row r="23" spans="1:11" ht="15" customHeight="1">
      <c r="A23" s="2"/>
      <c r="B23" s="2"/>
      <c r="C23" s="2"/>
      <c r="D23" s="2"/>
      <c r="E23" s="2"/>
      <c r="F23" s="2"/>
      <c r="G23" s="2"/>
    </row>
    <row r="24" spans="1:11" ht="15" customHeight="1">
      <c r="A24" s="2"/>
      <c r="B24" s="2"/>
      <c r="C24" s="2"/>
      <c r="D24" s="2"/>
      <c r="E24" s="2"/>
      <c r="F24" s="2"/>
      <c r="G24" s="2"/>
    </row>
    <row r="25" spans="1:11" ht="15" customHeight="1">
      <c r="A25" s="2"/>
      <c r="B25" s="2"/>
      <c r="C25" s="2"/>
      <c r="D25" s="2"/>
      <c r="E25" s="2"/>
      <c r="F25" s="2"/>
      <c r="G25" s="2"/>
    </row>
    <row r="26" spans="1:11" ht="15" customHeight="1">
      <c r="A26" s="2"/>
      <c r="B26" s="2"/>
      <c r="C26" s="2"/>
      <c r="D26" s="2"/>
      <c r="E26" s="2"/>
      <c r="F26" s="2"/>
      <c r="G26" s="2"/>
    </row>
    <row r="27" spans="1:11" ht="15" customHeight="1">
      <c r="A27" s="2"/>
      <c r="B27" s="2"/>
      <c r="C27" s="2"/>
      <c r="D27" s="2"/>
      <c r="E27" s="2"/>
      <c r="F27" s="2"/>
      <c r="G27" s="2"/>
    </row>
    <row r="28" spans="1:11" ht="15" customHeight="1">
      <c r="A28" s="2"/>
      <c r="B28" s="2"/>
      <c r="C28" s="2"/>
      <c r="D28" s="2"/>
      <c r="E28" s="2"/>
      <c r="F28" s="2"/>
      <c r="G28" s="2"/>
    </row>
    <row r="29" spans="1:11" ht="15" customHeight="1">
      <c r="A29" s="4"/>
      <c r="B29" s="2"/>
      <c r="C29" s="2"/>
      <c r="D29" s="2"/>
      <c r="E29" s="2"/>
      <c r="F29" s="2"/>
      <c r="G29" s="2"/>
    </row>
    <row r="30" spans="1:11" ht="15" customHeight="1">
      <c r="A30" s="4"/>
      <c r="B30" s="2"/>
      <c r="C30" s="2"/>
      <c r="D30" s="2"/>
      <c r="E30" s="2"/>
      <c r="F30" s="2"/>
      <c r="G30" s="2"/>
    </row>
    <row r="31" spans="1:11" ht="15" customHeight="1">
      <c r="A31" s="4"/>
      <c r="B31" s="2"/>
      <c r="C31" s="2"/>
      <c r="D31" s="2"/>
      <c r="E31" s="2"/>
      <c r="F31" s="2"/>
      <c r="G31" s="2"/>
    </row>
    <row r="32" spans="1:11" ht="15" customHeight="1">
      <c r="A32" s="4"/>
      <c r="B32" s="2"/>
      <c r="C32" s="2"/>
      <c r="D32" s="2"/>
      <c r="E32" s="2"/>
      <c r="F32" s="2"/>
      <c r="G32" s="2"/>
    </row>
    <row r="33" spans="1:18" ht="12" customHeight="1">
      <c r="A33" s="47" t="s">
        <v>84</v>
      </c>
      <c r="B33" s="16"/>
      <c r="C33" s="16"/>
      <c r="D33" s="16"/>
      <c r="E33" s="16"/>
      <c r="F33" s="16"/>
      <c r="G33" s="16"/>
    </row>
    <row r="34" spans="1:18" ht="12" customHeight="1">
      <c r="A34" s="48" t="s">
        <v>85</v>
      </c>
      <c r="B34" s="17"/>
      <c r="C34" s="17"/>
      <c r="D34" s="17"/>
      <c r="E34" s="17"/>
      <c r="F34" s="17"/>
      <c r="G34" s="17"/>
    </row>
    <row r="37" spans="1:18" s="1" customFormat="1">
      <c r="A37" s="84" t="s">
        <v>127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P37" s="66"/>
      <c r="Q37" s="67"/>
      <c r="R37" s="67"/>
    </row>
    <row r="38" spans="1:18" s="1" customFormat="1">
      <c r="A38" s="86"/>
      <c r="B38" s="87">
        <v>2006</v>
      </c>
      <c r="C38" s="87">
        <v>2007</v>
      </c>
      <c r="D38" s="87">
        <v>2008</v>
      </c>
      <c r="E38" s="87">
        <v>2009</v>
      </c>
      <c r="F38" s="87">
        <v>2010</v>
      </c>
      <c r="G38" s="87">
        <v>2011</v>
      </c>
      <c r="H38" s="87">
        <v>2012</v>
      </c>
      <c r="I38" s="87">
        <v>2013</v>
      </c>
      <c r="J38" s="87">
        <v>2014</v>
      </c>
      <c r="K38" s="87">
        <v>2015</v>
      </c>
      <c r="L38" s="87">
        <v>2016</v>
      </c>
      <c r="M38" s="87">
        <v>2017</v>
      </c>
      <c r="P38" s="66"/>
      <c r="Q38" s="67"/>
      <c r="R38" s="67"/>
    </row>
    <row r="39" spans="1:18" s="1" customFormat="1" ht="15" customHeight="1">
      <c r="A39" s="88" t="s">
        <v>77</v>
      </c>
      <c r="B39" s="89">
        <v>79000</v>
      </c>
      <c r="C39" s="89">
        <v>75000</v>
      </c>
      <c r="D39" s="89">
        <v>54000</v>
      </c>
      <c r="E39" s="89">
        <v>68000</v>
      </c>
      <c r="F39" s="89">
        <v>66000</v>
      </c>
      <c r="G39" s="89">
        <v>58000</v>
      </c>
      <c r="H39" s="89">
        <v>36000</v>
      </c>
      <c r="I39" s="89">
        <v>64000</v>
      </c>
      <c r="J39" s="89">
        <v>35000</v>
      </c>
      <c r="K39" s="89">
        <v>68000</v>
      </c>
      <c r="L39" s="89">
        <v>54000</v>
      </c>
      <c r="M39" s="89">
        <v>43000</v>
      </c>
      <c r="P39" s="66"/>
      <c r="Q39" s="67"/>
      <c r="R39" s="67"/>
    </row>
    <row r="40" spans="1:18" s="1" customFormat="1" ht="15" customHeight="1">
      <c r="A40" s="88" t="s">
        <v>1</v>
      </c>
      <c r="B40" s="89">
        <v>66000</v>
      </c>
      <c r="C40" s="89">
        <v>42000</v>
      </c>
      <c r="D40" s="89">
        <v>48000</v>
      </c>
      <c r="E40" s="89">
        <v>96000</v>
      </c>
      <c r="F40" s="89">
        <v>30000</v>
      </c>
      <c r="G40" s="89">
        <v>84000</v>
      </c>
      <c r="H40" s="89">
        <v>41000</v>
      </c>
      <c r="I40" s="89">
        <v>70000</v>
      </c>
      <c r="J40" s="89">
        <v>48000</v>
      </c>
      <c r="K40" s="89">
        <v>58000</v>
      </c>
      <c r="L40" s="89">
        <v>38000</v>
      </c>
      <c r="M40" s="89">
        <v>30000</v>
      </c>
      <c r="P40" s="66"/>
      <c r="Q40" s="67"/>
      <c r="R40" s="67"/>
    </row>
    <row r="41" spans="1:18" s="1" customFormat="1">
      <c r="A41" s="90" t="s">
        <v>86</v>
      </c>
      <c r="B41" s="89">
        <v>71000</v>
      </c>
      <c r="C41" s="89">
        <v>72000</v>
      </c>
      <c r="D41" s="89">
        <v>52000</v>
      </c>
      <c r="E41" s="89">
        <v>67000</v>
      </c>
      <c r="F41" s="89">
        <v>58000</v>
      </c>
      <c r="G41" s="89">
        <v>57000</v>
      </c>
      <c r="H41" s="89">
        <v>35000</v>
      </c>
      <c r="I41" s="89">
        <v>61000</v>
      </c>
      <c r="J41" s="89">
        <v>35000</v>
      </c>
      <c r="K41" s="89">
        <v>66000</v>
      </c>
      <c r="L41" s="89">
        <v>52000</v>
      </c>
      <c r="M41" s="89">
        <v>43000</v>
      </c>
      <c r="P41" s="66"/>
      <c r="Q41" s="67"/>
      <c r="R41" s="67"/>
    </row>
    <row r="42" spans="1:18" s="1" customFormat="1">
      <c r="A42" s="90" t="s">
        <v>87</v>
      </c>
      <c r="B42" s="89">
        <v>145000</v>
      </c>
      <c r="C42" s="89">
        <v>117000</v>
      </c>
      <c r="D42" s="89">
        <v>102000</v>
      </c>
      <c r="E42" s="89">
        <v>164000</v>
      </c>
      <c r="F42" s="89">
        <v>96000</v>
      </c>
      <c r="G42" s="89">
        <v>142000</v>
      </c>
      <c r="H42" s="89">
        <v>77000</v>
      </c>
      <c r="I42" s="89">
        <v>134000</v>
      </c>
      <c r="J42" s="89">
        <v>83000</v>
      </c>
      <c r="K42" s="89">
        <v>126000</v>
      </c>
      <c r="L42" s="89">
        <v>93000</v>
      </c>
      <c r="M42" s="89">
        <v>72000</v>
      </c>
      <c r="P42" s="66"/>
      <c r="Q42" s="67"/>
      <c r="R42" s="67"/>
    </row>
    <row r="43" spans="1:18" s="1" customFormat="1">
      <c r="A43" s="91" t="s">
        <v>103</v>
      </c>
      <c r="B43" s="92">
        <v>3.78081063287298</v>
      </c>
      <c r="C43" s="92">
        <v>3.21839876438754</v>
      </c>
      <c r="D43" s="92">
        <v>2.5565082474076299</v>
      </c>
      <c r="E43" s="92">
        <v>3.5618499374754</v>
      </c>
      <c r="F43" s="92">
        <v>2.35033699786635</v>
      </c>
      <c r="G43" s="92">
        <v>2.79852508373745</v>
      </c>
      <c r="H43" s="92">
        <v>2.0337543001426801</v>
      </c>
      <c r="I43" s="92">
        <v>2.8915509273617301</v>
      </c>
      <c r="J43" s="92">
        <v>2.3345480460202901</v>
      </c>
      <c r="K43" s="92">
        <v>3.0257243494016</v>
      </c>
      <c r="L43" s="92">
        <v>2.4390887544640099</v>
      </c>
      <c r="M43" s="92">
        <v>2.0421057709571899</v>
      </c>
    </row>
  </sheetData>
  <mergeCells count="5">
    <mergeCell ref="A2:G2"/>
    <mergeCell ref="A16:G16"/>
    <mergeCell ref="A14:G14"/>
    <mergeCell ref="A15:G15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G42" sqref="G42"/>
    </sheetView>
  </sheetViews>
  <sheetFormatPr baseColWidth="10" defaultRowHeight="15"/>
  <cols>
    <col min="1" max="8" width="11.28515625" customWidth="1"/>
  </cols>
  <sheetData>
    <row r="1" spans="1:8" ht="11.1" customHeight="1">
      <c r="A1" s="2"/>
      <c r="B1" s="2"/>
      <c r="C1" s="2"/>
      <c r="D1" s="2"/>
      <c r="E1" s="2"/>
      <c r="F1" s="2"/>
      <c r="G1" s="2"/>
      <c r="H1" s="2"/>
    </row>
    <row r="2" spans="1:8" ht="27.95" customHeight="1">
      <c r="A2" s="79" t="s">
        <v>88</v>
      </c>
      <c r="B2" s="79"/>
      <c r="C2" s="79"/>
      <c r="D2" s="79"/>
      <c r="E2" s="79"/>
      <c r="F2" s="79"/>
      <c r="G2" s="79"/>
      <c r="H2" s="79"/>
    </row>
    <row r="3" spans="1:8" ht="22.5" customHeight="1">
      <c r="A3" s="18"/>
      <c r="B3" s="18"/>
      <c r="C3" s="18"/>
      <c r="D3" s="18"/>
      <c r="E3" s="18"/>
      <c r="F3" s="18"/>
      <c r="G3" s="18"/>
      <c r="H3" s="18"/>
    </row>
    <row r="4" spans="1:8" ht="22.5" customHeight="1">
      <c r="A4" s="18"/>
      <c r="B4" s="18"/>
      <c r="C4" s="18"/>
      <c r="D4" s="18"/>
      <c r="E4" s="18"/>
      <c r="F4" s="18"/>
      <c r="G4" s="18"/>
      <c r="H4" s="18"/>
    </row>
    <row r="5" spans="1:8" ht="18.75" customHeight="1">
      <c r="A5" s="5"/>
      <c r="B5" s="5"/>
      <c r="C5" s="5"/>
      <c r="D5" s="5"/>
      <c r="E5" s="5"/>
      <c r="F5" s="5"/>
      <c r="G5" s="5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 ht="27" customHeight="1">
      <c r="A9" s="80"/>
      <c r="B9" s="80"/>
      <c r="C9" s="80"/>
      <c r="D9" s="80"/>
      <c r="E9" s="80"/>
      <c r="F9" s="80"/>
      <c r="G9" s="80"/>
      <c r="H9" s="80"/>
    </row>
    <row r="10" spans="1:8" ht="41.25" customHeight="1">
      <c r="A10" s="75" t="s">
        <v>112</v>
      </c>
      <c r="B10" s="75"/>
      <c r="C10" s="75"/>
      <c r="D10" s="75"/>
      <c r="E10" s="75"/>
      <c r="F10" s="75"/>
      <c r="G10" s="75"/>
      <c r="H10" s="75"/>
    </row>
    <row r="11" spans="1:8">
      <c r="A11" s="80"/>
      <c r="B11" s="80"/>
      <c r="C11" s="80"/>
      <c r="D11" s="80"/>
      <c r="E11" s="80"/>
      <c r="F11" s="80"/>
      <c r="G11" s="80"/>
      <c r="H11" s="80"/>
    </row>
    <row r="12" spans="1:8" ht="34.5" customHeight="1">
      <c r="A12" s="79" t="s">
        <v>90</v>
      </c>
      <c r="B12" s="79"/>
      <c r="C12" s="79"/>
      <c r="D12" s="79"/>
      <c r="E12" s="79"/>
      <c r="F12" s="79"/>
      <c r="G12" s="79"/>
      <c r="H12" s="79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13">
      <c r="A17" s="2"/>
      <c r="B17" s="2"/>
      <c r="C17" s="2"/>
      <c r="D17" s="2"/>
      <c r="E17" s="2"/>
      <c r="F17" s="2"/>
      <c r="G17" s="2"/>
      <c r="H17" s="2"/>
    </row>
    <row r="18" spans="1:13" ht="22.5" customHeight="1">
      <c r="A18" s="77"/>
      <c r="B18" s="77"/>
      <c r="C18" s="77"/>
      <c r="D18" s="77"/>
      <c r="E18" s="77"/>
      <c r="F18" s="77"/>
      <c r="G18" s="77"/>
      <c r="H18" s="77"/>
    </row>
    <row r="19" spans="1:13" ht="11.25" customHeight="1">
      <c r="A19" s="15"/>
      <c r="B19" s="2"/>
      <c r="C19" s="2"/>
      <c r="D19" s="2"/>
      <c r="E19" s="2"/>
      <c r="F19" s="2"/>
      <c r="G19" s="2"/>
      <c r="H19" s="2"/>
    </row>
    <row r="20" spans="1:13" ht="24" customHeight="1">
      <c r="A20" s="78" t="s">
        <v>113</v>
      </c>
      <c r="B20" s="78"/>
      <c r="C20" s="78"/>
      <c r="D20" s="78"/>
      <c r="E20" s="78"/>
      <c r="F20" s="78"/>
      <c r="G20" s="78"/>
      <c r="H20" s="78"/>
    </row>
    <row r="21" spans="1:13" ht="12" customHeight="1">
      <c r="A21" s="2"/>
      <c r="B21" s="2"/>
      <c r="C21" s="2"/>
      <c r="D21" s="2"/>
      <c r="E21" s="2"/>
      <c r="F21" s="2"/>
      <c r="G21" s="2"/>
      <c r="H21" s="2"/>
    </row>
    <row r="22" spans="1:13" ht="12.75" customHeight="1">
      <c r="A22" s="47" t="s">
        <v>84</v>
      </c>
      <c r="B22" s="2"/>
      <c r="C22" s="2"/>
      <c r="D22" s="2"/>
      <c r="E22" s="2"/>
      <c r="F22" s="2"/>
      <c r="G22" s="2"/>
      <c r="H22" s="2"/>
    </row>
    <row r="23" spans="1:13" ht="11.25" customHeight="1">
      <c r="A23" s="48" t="s">
        <v>111</v>
      </c>
      <c r="B23" s="2"/>
      <c r="C23" s="2"/>
      <c r="D23" s="2"/>
      <c r="E23" s="2"/>
      <c r="F23" s="2"/>
      <c r="G23" s="2"/>
      <c r="H23" s="2"/>
    </row>
    <row r="24" spans="1:13">
      <c r="A24" s="1"/>
      <c r="B24" s="1"/>
    </row>
    <row r="25" spans="1:13">
      <c r="A25" s="1"/>
      <c r="B25" s="1"/>
    </row>
    <row r="26" spans="1:13">
      <c r="A26" s="94" t="s">
        <v>127</v>
      </c>
      <c r="B26" s="95"/>
      <c r="C26" s="95"/>
      <c r="D26" s="95"/>
      <c r="E26" s="19"/>
      <c r="F26" s="19"/>
      <c r="G26" s="1"/>
    </row>
    <row r="27" spans="1:13">
      <c r="A27" s="95"/>
      <c r="B27" s="96"/>
      <c r="C27" s="95"/>
      <c r="D27" s="95"/>
      <c r="E27" s="19"/>
      <c r="F27" s="19"/>
      <c r="G27" s="1"/>
    </row>
    <row r="28" spans="1:13">
      <c r="A28" s="97" t="s">
        <v>34</v>
      </c>
      <c r="B28" s="96"/>
      <c r="C28" s="95"/>
      <c r="D28" s="95"/>
      <c r="E28" s="19"/>
      <c r="F28" s="19"/>
      <c r="G28" s="1"/>
    </row>
    <row r="29" spans="1:13">
      <c r="A29" s="97"/>
      <c r="B29" s="98" t="s">
        <v>0</v>
      </c>
      <c r="C29" s="97"/>
      <c r="D29" s="97"/>
      <c r="E29" s="22"/>
      <c r="F29" s="69"/>
      <c r="G29" s="1"/>
    </row>
    <row r="30" spans="1:13" ht="36.75">
      <c r="A30" s="99" t="s">
        <v>35</v>
      </c>
      <c r="B30" s="100">
        <v>23.1693611322697</v>
      </c>
      <c r="C30" s="101"/>
      <c r="D30" s="101"/>
      <c r="E30" s="3"/>
      <c r="F30" s="20"/>
      <c r="G30" s="19"/>
      <c r="H30" s="30"/>
      <c r="I30" s="19"/>
      <c r="J30" s="19"/>
      <c r="K30" s="19"/>
      <c r="L30" s="19"/>
      <c r="M30" s="19"/>
    </row>
    <row r="31" spans="1:13">
      <c r="A31" s="102" t="s">
        <v>33</v>
      </c>
      <c r="B31" s="100">
        <f>100-B30-B32-B33</f>
        <v>0</v>
      </c>
      <c r="C31" s="101"/>
      <c r="D31" s="101"/>
      <c r="E31" s="3"/>
      <c r="F31" s="3"/>
      <c r="G31" s="1"/>
      <c r="H31" s="30"/>
      <c r="J31" s="19"/>
      <c r="K31" s="19"/>
      <c r="L31" s="19"/>
      <c r="M31" s="19"/>
    </row>
    <row r="32" spans="1:13" ht="36.75">
      <c r="A32" s="99" t="s">
        <v>36</v>
      </c>
      <c r="B32" s="100">
        <v>26.1994583252946</v>
      </c>
      <c r="C32" s="103" t="s">
        <v>37</v>
      </c>
      <c r="D32" s="101"/>
      <c r="E32" s="3"/>
      <c r="F32" s="20"/>
      <c r="G32" s="1"/>
      <c r="H32" s="30"/>
      <c r="J32" s="19"/>
      <c r="K32" s="19"/>
      <c r="L32" s="19"/>
      <c r="M32" s="19"/>
    </row>
    <row r="33" spans="1:13">
      <c r="A33" s="102"/>
      <c r="B33" s="100">
        <v>50.6311805424357</v>
      </c>
      <c r="C33" s="103" t="s">
        <v>38</v>
      </c>
      <c r="D33" s="101"/>
      <c r="E33" s="3"/>
      <c r="F33" s="3"/>
      <c r="G33" s="1"/>
      <c r="J33" s="19"/>
      <c r="K33" s="19"/>
      <c r="L33" s="19"/>
      <c r="M33" s="19"/>
    </row>
    <row r="34" spans="1:13">
      <c r="A34" s="102"/>
      <c r="B34" s="101"/>
      <c r="C34" s="102"/>
      <c r="D34" s="102"/>
      <c r="E34" s="1"/>
      <c r="F34" s="1"/>
      <c r="G34" s="1"/>
      <c r="J34" s="19"/>
      <c r="K34" s="19"/>
      <c r="L34" s="19"/>
      <c r="M34" s="19"/>
    </row>
    <row r="35" spans="1:13">
      <c r="A35" s="95"/>
      <c r="B35" s="104" t="s">
        <v>0</v>
      </c>
      <c r="C35" s="97"/>
      <c r="D35" s="97"/>
      <c r="E35" s="22"/>
      <c r="F35" s="69"/>
      <c r="G35" s="1"/>
    </row>
    <row r="36" spans="1:13">
      <c r="A36" s="99" t="s">
        <v>39</v>
      </c>
      <c r="B36" s="105">
        <v>32.128489859788104</v>
      </c>
      <c r="C36" s="101"/>
      <c r="D36" s="101"/>
      <c r="E36" s="3"/>
      <c r="F36" s="3"/>
      <c r="G36" s="1"/>
    </row>
    <row r="37" spans="1:13">
      <c r="A37" s="99" t="s">
        <v>89</v>
      </c>
      <c r="B37" s="105">
        <v>61.851203680771107</v>
      </c>
      <c r="C37" s="101"/>
      <c r="D37" s="101"/>
      <c r="E37" s="3"/>
      <c r="F37" s="3"/>
      <c r="G37" s="1"/>
      <c r="J37" s="19"/>
      <c r="K37" s="19"/>
      <c r="L37" s="19"/>
      <c r="M37" s="19"/>
    </row>
    <row r="38" spans="1:13">
      <c r="A38" s="99" t="s">
        <v>40</v>
      </c>
      <c r="B38" s="106">
        <f>100-B36-B37</f>
        <v>6.0203064594407891</v>
      </c>
      <c r="C38" s="107"/>
      <c r="D38" s="107"/>
      <c r="E38" s="21"/>
      <c r="F38" s="21"/>
      <c r="G38" s="1"/>
      <c r="J38" s="19"/>
      <c r="K38" s="19"/>
      <c r="L38" s="19"/>
      <c r="M38" s="19"/>
    </row>
    <row r="39" spans="1:13">
      <c r="A39" s="99"/>
      <c r="B39" s="108"/>
      <c r="C39" s="107"/>
      <c r="D39" s="107"/>
      <c r="E39" s="21"/>
      <c r="F39" s="21"/>
      <c r="G39" s="1"/>
    </row>
    <row r="40" spans="1:13">
      <c r="A40" s="95"/>
      <c r="B40" s="104" t="s">
        <v>0</v>
      </c>
      <c r="C40" s="109"/>
      <c r="D40" s="109"/>
      <c r="E40" s="22"/>
      <c r="F40" s="69"/>
      <c r="G40" s="1"/>
    </row>
    <row r="41" spans="1:13" ht="33.75" customHeight="1">
      <c r="A41" s="99" t="s">
        <v>41</v>
      </c>
      <c r="B41" s="105">
        <v>21.56</v>
      </c>
      <c r="C41" s="101"/>
      <c r="D41" s="101"/>
      <c r="E41" s="3"/>
      <c r="F41" s="3"/>
      <c r="G41" s="1"/>
    </row>
    <row r="42" spans="1:13" ht="24.75">
      <c r="A42" s="99" t="s">
        <v>42</v>
      </c>
      <c r="B42" s="105">
        <v>21.15</v>
      </c>
      <c r="C42" s="101"/>
      <c r="D42" s="101"/>
      <c r="E42" s="3"/>
      <c r="F42" s="3"/>
      <c r="G42" s="1"/>
    </row>
    <row r="43" spans="1:13" ht="24.75">
      <c r="A43" s="99" t="s">
        <v>43</v>
      </c>
      <c r="B43" s="105">
        <v>30.04</v>
      </c>
      <c r="C43" s="101"/>
      <c r="D43" s="101"/>
      <c r="E43" s="3"/>
      <c r="F43" s="3"/>
      <c r="G43" s="1"/>
    </row>
    <row r="44" spans="1:13" ht="32.25" customHeight="1">
      <c r="A44" s="99" t="s">
        <v>44</v>
      </c>
      <c r="B44" s="105">
        <v>27.25</v>
      </c>
      <c r="C44" s="101"/>
      <c r="D44" s="101"/>
      <c r="E44" s="3"/>
      <c r="F44" s="3"/>
      <c r="G44" s="1"/>
    </row>
    <row r="45" spans="1:13">
      <c r="A45" s="102"/>
      <c r="B45" s="102"/>
      <c r="C45" s="102"/>
      <c r="D45" s="102"/>
      <c r="E45" s="1"/>
      <c r="F45" s="1"/>
      <c r="G45" s="1"/>
      <c r="I45" s="1"/>
      <c r="J45" s="1"/>
      <c r="K45" s="1"/>
      <c r="L45" s="1"/>
      <c r="M45" s="1"/>
    </row>
    <row r="46" spans="1:13">
      <c r="A46" s="102"/>
      <c r="B46" s="102"/>
      <c r="C46" s="102"/>
      <c r="D46" s="102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02"/>
      <c r="B47" s="94" t="s">
        <v>45</v>
      </c>
      <c r="C47" s="110"/>
      <c r="D47" s="110"/>
      <c r="E47" s="69"/>
      <c r="F47" s="22"/>
      <c r="G47" s="1"/>
      <c r="H47" s="22"/>
      <c r="I47" s="1"/>
      <c r="J47" s="1"/>
      <c r="K47" s="1"/>
      <c r="L47" s="1"/>
      <c r="M47" s="1"/>
    </row>
    <row r="48" spans="1:13">
      <c r="A48" s="102" t="s">
        <v>5</v>
      </c>
      <c r="B48" s="101">
        <f>1-B49-B50-B51-B52</f>
        <v>0.1025598368967659</v>
      </c>
      <c r="C48" s="101"/>
      <c r="D48" s="101"/>
      <c r="E48" s="3"/>
      <c r="F48" s="3"/>
      <c r="G48" s="1"/>
      <c r="H48" s="3"/>
      <c r="I48" s="1"/>
      <c r="J48" s="3"/>
      <c r="K48" s="3"/>
      <c r="L48" s="1"/>
      <c r="M48" s="1"/>
    </row>
    <row r="49" spans="1:13">
      <c r="A49" s="102" t="s">
        <v>46</v>
      </c>
      <c r="B49" s="101">
        <v>0.104704171776438</v>
      </c>
      <c r="C49" s="101"/>
      <c r="D49" s="101"/>
      <c r="E49" s="3"/>
      <c r="F49" s="3"/>
      <c r="G49" s="1"/>
      <c r="H49" s="3"/>
      <c r="I49" s="1"/>
      <c r="J49" s="3"/>
      <c r="K49" s="3"/>
      <c r="L49" s="1"/>
      <c r="M49" s="1"/>
    </row>
    <row r="50" spans="1:13">
      <c r="A50" s="102" t="s">
        <v>47</v>
      </c>
      <c r="B50" s="101">
        <v>0.125334207418554</v>
      </c>
      <c r="C50" s="101"/>
      <c r="D50" s="101"/>
      <c r="E50" s="3"/>
      <c r="F50" s="3"/>
      <c r="G50" s="1"/>
      <c r="H50" s="3"/>
      <c r="I50" s="1"/>
      <c r="J50" s="3"/>
      <c r="K50" s="3"/>
      <c r="L50" s="1"/>
      <c r="M50" s="1"/>
    </row>
    <row r="51" spans="1:13">
      <c r="A51" s="102" t="s">
        <v>6</v>
      </c>
      <c r="B51" s="101">
        <v>0.169891024181763</v>
      </c>
      <c r="C51" s="101"/>
      <c r="D51" s="101"/>
      <c r="E51" s="3"/>
      <c r="F51" s="3"/>
      <c r="G51" s="1"/>
      <c r="H51" s="3"/>
      <c r="I51" s="1"/>
      <c r="J51" s="3"/>
      <c r="K51" s="3"/>
      <c r="L51" s="1"/>
      <c r="M51" s="1"/>
    </row>
    <row r="52" spans="1:13">
      <c r="A52" s="102" t="s">
        <v>7</v>
      </c>
      <c r="B52" s="101">
        <v>0.49751075972647901</v>
      </c>
      <c r="C52" s="101"/>
      <c r="D52" s="101"/>
      <c r="E52" s="3"/>
      <c r="F52" s="3"/>
      <c r="G52" s="1"/>
      <c r="H52" s="3"/>
      <c r="I52" s="1"/>
      <c r="J52" s="3"/>
      <c r="K52" s="3"/>
      <c r="L52" s="1"/>
      <c r="M52" s="1"/>
    </row>
    <row r="53" spans="1:13">
      <c r="A53" s="85"/>
      <c r="B53" s="93"/>
      <c r="C53" s="93"/>
      <c r="D53" s="93"/>
      <c r="E53" s="3"/>
      <c r="F53" s="1"/>
      <c r="G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</row>
    <row r="56" spans="1:13">
      <c r="A56" s="1"/>
      <c r="B56" s="1"/>
      <c r="C56" s="68"/>
      <c r="D56" s="68"/>
      <c r="E56" s="1"/>
      <c r="F56" s="1"/>
      <c r="G56" s="1"/>
      <c r="I56" s="1"/>
      <c r="J56" s="1"/>
      <c r="K56" s="1"/>
      <c r="L56" s="1"/>
      <c r="M56" s="1"/>
    </row>
    <row r="57" spans="1:13">
      <c r="A57" s="1"/>
      <c r="B57" s="70"/>
      <c r="C57" s="1"/>
      <c r="D57" s="1"/>
      <c r="E57" s="1"/>
      <c r="F57" s="1"/>
      <c r="G57" s="1"/>
    </row>
    <row r="58" spans="1:13">
      <c r="A58" s="71"/>
      <c r="B58" s="70"/>
      <c r="C58" s="1"/>
      <c r="D58" s="1"/>
      <c r="E58" s="1"/>
      <c r="F58" s="1"/>
      <c r="G58" s="1"/>
    </row>
    <row r="59" spans="1:13">
      <c r="A59" s="23"/>
      <c r="B59" s="23"/>
    </row>
    <row r="60" spans="1:13">
      <c r="A60" s="23"/>
      <c r="B60" s="23"/>
    </row>
  </sheetData>
  <mergeCells count="7">
    <mergeCell ref="A18:H18"/>
    <mergeCell ref="A20:H20"/>
    <mergeCell ref="A2:H2"/>
    <mergeCell ref="A9:H9"/>
    <mergeCell ref="A10:H10"/>
    <mergeCell ref="A11:H11"/>
    <mergeCell ref="A12:H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workbookViewId="0">
      <selection activeCell="D57" sqref="D57"/>
    </sheetView>
  </sheetViews>
  <sheetFormatPr baseColWidth="10" defaultRowHeight="15"/>
  <cols>
    <col min="1" max="2" width="11.42578125" customWidth="1"/>
    <col min="3" max="8" width="11.28515625" customWidth="1"/>
    <col min="9" max="9" width="9.85546875" customWidth="1"/>
  </cols>
  <sheetData>
    <row r="1" spans="1:9" ht="11.1" customHeight="1">
      <c r="A1" s="2"/>
      <c r="B1" s="2"/>
      <c r="C1" s="2"/>
      <c r="D1" s="2"/>
      <c r="E1" s="2"/>
      <c r="F1" s="2"/>
      <c r="G1" s="2"/>
      <c r="H1" s="2"/>
    </row>
    <row r="2" spans="1:9" ht="27.95" customHeight="1">
      <c r="A2" s="81" t="s">
        <v>48</v>
      </c>
      <c r="B2" s="81"/>
      <c r="C2" s="81"/>
      <c r="D2" s="81"/>
      <c r="E2" s="81"/>
      <c r="F2" s="81"/>
      <c r="G2" s="81"/>
      <c r="H2" s="81"/>
    </row>
    <row r="3" spans="1:9" ht="15" customHeight="1">
      <c r="A3" s="24"/>
      <c r="B3" s="24"/>
      <c r="C3" s="24"/>
      <c r="D3" s="24"/>
      <c r="E3" s="24"/>
      <c r="F3" s="24"/>
      <c r="G3" s="24"/>
      <c r="H3" s="24"/>
      <c r="I3" s="25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>
      <c r="A9" s="2"/>
      <c r="B9" s="2"/>
      <c r="C9" s="2"/>
      <c r="D9" s="2"/>
      <c r="E9" s="2"/>
      <c r="F9" s="2"/>
      <c r="G9" s="2"/>
      <c r="H9" s="2"/>
    </row>
    <row r="10" spans="1:9">
      <c r="A10" s="2"/>
      <c r="B10" s="2"/>
      <c r="C10" s="2"/>
      <c r="D10" s="2"/>
      <c r="E10" s="2"/>
      <c r="F10" s="2"/>
      <c r="G10" s="2"/>
      <c r="H10" s="2"/>
    </row>
    <row r="11" spans="1:9">
      <c r="A11" s="2"/>
      <c r="B11" s="2"/>
      <c r="C11" s="2"/>
      <c r="D11" s="2"/>
      <c r="E11" s="2"/>
      <c r="F11" s="2"/>
      <c r="G11" s="2"/>
      <c r="H11" s="2"/>
    </row>
    <row r="12" spans="1:9">
      <c r="A12" s="2"/>
      <c r="B12" s="2"/>
      <c r="C12" s="2"/>
      <c r="D12" s="2"/>
      <c r="E12" s="2"/>
      <c r="F12" s="2"/>
      <c r="G12" s="2"/>
      <c r="H12" s="2"/>
    </row>
    <row r="13" spans="1:9" ht="27" customHeight="1">
      <c r="A13" s="75" t="s">
        <v>116</v>
      </c>
      <c r="B13" s="75"/>
      <c r="C13" s="75"/>
      <c r="D13" s="75"/>
      <c r="E13" s="75"/>
      <c r="F13" s="75"/>
      <c r="G13" s="75"/>
      <c r="H13" s="75"/>
    </row>
    <row r="14" spans="1:9" ht="18.75" customHeight="1">
      <c r="A14" s="80"/>
      <c r="B14" s="80"/>
      <c r="C14" s="80"/>
      <c r="D14" s="80"/>
      <c r="E14" s="80"/>
      <c r="F14" s="80"/>
      <c r="G14" s="80"/>
      <c r="H14" s="80"/>
    </row>
    <row r="15" spans="1:9" ht="15" customHeight="1">
      <c r="A15" s="81" t="s">
        <v>49</v>
      </c>
      <c r="B15" s="81"/>
      <c r="C15" s="81"/>
      <c r="D15" s="81"/>
      <c r="E15" s="81"/>
      <c r="F15" s="81"/>
      <c r="G15" s="81"/>
      <c r="H15" s="81"/>
    </row>
    <row r="16" spans="1:9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t="15" customHeight="1">
      <c r="A22" s="2"/>
      <c r="B22" s="2"/>
      <c r="C22" s="2"/>
      <c r="D22" s="2"/>
      <c r="E22" s="75" t="s">
        <v>117</v>
      </c>
      <c r="F22" s="75"/>
      <c r="G22" s="75"/>
      <c r="H22" s="75"/>
    </row>
    <row r="23" spans="1:8" ht="15" customHeight="1">
      <c r="A23" s="2"/>
      <c r="B23" s="2"/>
      <c r="C23" s="2"/>
      <c r="D23" s="2"/>
      <c r="E23" s="75"/>
      <c r="F23" s="75"/>
      <c r="G23" s="75"/>
      <c r="H23" s="75"/>
    </row>
    <row r="24" spans="1:8">
      <c r="A24" s="2"/>
      <c r="B24" s="2"/>
      <c r="C24" s="2"/>
      <c r="D24" s="2"/>
      <c r="E24" s="75"/>
      <c r="F24" s="75"/>
      <c r="G24" s="75"/>
      <c r="H24" s="75"/>
    </row>
    <row r="25" spans="1:8">
      <c r="A25" s="2"/>
      <c r="B25" s="2"/>
      <c r="C25" s="2"/>
      <c r="D25" s="2"/>
      <c r="E25" s="75"/>
      <c r="F25" s="75"/>
      <c r="G25" s="75"/>
      <c r="H25" s="75"/>
    </row>
    <row r="26" spans="1:8">
      <c r="A26" s="2"/>
      <c r="B26" s="2"/>
      <c r="C26" s="2"/>
      <c r="D26" s="2"/>
      <c r="E26" s="49"/>
      <c r="F26" s="49"/>
      <c r="G26" s="49"/>
      <c r="H26" s="49"/>
    </row>
    <row r="27" spans="1:8" ht="24" customHeight="1">
      <c r="A27" s="79" t="s">
        <v>2</v>
      </c>
      <c r="B27" s="79"/>
      <c r="C27" s="79"/>
      <c r="D27" s="79"/>
      <c r="E27" s="79"/>
      <c r="F27" s="79"/>
      <c r="G27" s="79"/>
      <c r="H27" s="79"/>
    </row>
    <row r="28" spans="1:8" ht="15.75" thickBot="1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6"/>
      <c r="C29" s="26"/>
      <c r="D29" s="26"/>
      <c r="E29" s="26"/>
      <c r="F29" s="2"/>
      <c r="G29" s="2"/>
      <c r="H29" s="2"/>
    </row>
    <row r="30" spans="1:8">
      <c r="A30" s="80"/>
      <c r="B30" s="80"/>
      <c r="C30" s="80"/>
      <c r="D30" s="80"/>
      <c r="E30" s="80"/>
      <c r="F30" s="80"/>
      <c r="G30" s="80"/>
      <c r="H30" s="80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 ht="15.75" thickBot="1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6"/>
      <c r="C33" s="26"/>
      <c r="D33" s="26"/>
      <c r="E33" s="26"/>
      <c r="F33" s="2"/>
      <c r="G33" s="2"/>
      <c r="H33" s="2"/>
    </row>
    <row r="34" spans="1:12">
      <c r="A34" s="50"/>
      <c r="B34" s="50"/>
      <c r="C34" s="50"/>
      <c r="D34" s="50"/>
      <c r="E34" s="75" t="s">
        <v>118</v>
      </c>
      <c r="F34" s="75"/>
      <c r="G34" s="75"/>
      <c r="H34" s="75"/>
    </row>
    <row r="35" spans="1:12" ht="15" customHeight="1">
      <c r="A35" s="2"/>
      <c r="B35" s="2"/>
      <c r="C35" s="2"/>
      <c r="D35" s="2"/>
      <c r="E35" s="75"/>
      <c r="F35" s="75"/>
      <c r="G35" s="75"/>
      <c r="H35" s="75"/>
    </row>
    <row r="36" spans="1:12" ht="15.75" thickBot="1">
      <c r="A36" s="2"/>
      <c r="B36" s="2"/>
      <c r="C36" s="2"/>
      <c r="D36" s="2"/>
      <c r="E36" s="75"/>
      <c r="F36" s="75"/>
      <c r="G36" s="75"/>
      <c r="H36" s="75"/>
    </row>
    <row r="37" spans="1:12" ht="15.75" customHeight="1">
      <c r="A37" s="2"/>
      <c r="B37" s="26"/>
      <c r="C37" s="26"/>
      <c r="D37" s="26"/>
      <c r="E37" s="75"/>
      <c r="F37" s="75"/>
      <c r="G37" s="75"/>
      <c r="H37" s="75"/>
    </row>
    <row r="38" spans="1:12" ht="15.75" thickBot="1">
      <c r="A38" s="80"/>
      <c r="B38" s="80"/>
      <c r="C38" s="80"/>
      <c r="D38" s="80"/>
      <c r="E38" s="80"/>
      <c r="F38" s="80"/>
      <c r="G38" s="80"/>
      <c r="H38" s="80"/>
    </row>
    <row r="39" spans="1:12">
      <c r="A39" s="2"/>
      <c r="B39" s="26"/>
      <c r="C39" s="26"/>
      <c r="D39" s="26"/>
      <c r="E39" s="26"/>
      <c r="F39" s="2"/>
      <c r="G39" s="2"/>
      <c r="H39" s="2"/>
    </row>
    <row r="40" spans="1:12" ht="12" customHeight="1">
      <c r="A40" s="47" t="s">
        <v>91</v>
      </c>
      <c r="B40" s="2"/>
      <c r="C40" s="2"/>
      <c r="D40" s="2"/>
      <c r="E40" s="2"/>
      <c r="F40" s="27"/>
      <c r="G40" s="27"/>
      <c r="H40" s="27"/>
      <c r="I40" s="19"/>
      <c r="J40" s="19"/>
      <c r="K40" s="19"/>
      <c r="L40" s="19"/>
    </row>
    <row r="41" spans="1:12" ht="12" customHeight="1">
      <c r="A41" s="48" t="s">
        <v>119</v>
      </c>
      <c r="B41" s="2"/>
      <c r="C41" s="2"/>
      <c r="D41" s="2"/>
      <c r="E41" s="2"/>
      <c r="F41" s="27"/>
      <c r="G41" s="27"/>
      <c r="H41" s="27"/>
      <c r="I41" s="19"/>
      <c r="J41" s="19"/>
      <c r="K41" s="19"/>
      <c r="L41" s="19"/>
    </row>
    <row r="42" spans="1:12">
      <c r="A42" s="28"/>
      <c r="B42" s="2"/>
      <c r="C42" s="2"/>
      <c r="D42" s="2"/>
      <c r="E42" s="2"/>
      <c r="F42" s="27"/>
      <c r="G42" s="27"/>
      <c r="H42" s="27"/>
      <c r="I42" s="19"/>
      <c r="J42" s="19"/>
      <c r="K42" s="19"/>
      <c r="L42" s="19"/>
    </row>
    <row r="44" spans="1:12">
      <c r="B44" s="1"/>
      <c r="C44" s="1"/>
      <c r="D44" s="1"/>
      <c r="E44" s="1"/>
      <c r="F44" s="1"/>
      <c r="G44" s="1"/>
      <c r="H44" s="1"/>
    </row>
    <row r="45" spans="1:12">
      <c r="A45" s="94" t="s">
        <v>127</v>
      </c>
      <c r="B45" s="102"/>
      <c r="C45" s="102"/>
      <c r="D45" s="102"/>
      <c r="E45" s="102"/>
      <c r="F45" s="102"/>
      <c r="G45" s="102"/>
      <c r="H45" s="1"/>
    </row>
    <row r="46" spans="1:12">
      <c r="A46" s="102"/>
      <c r="B46" s="102"/>
      <c r="C46" s="102"/>
      <c r="D46" s="102"/>
      <c r="E46" s="102"/>
      <c r="F46" s="102"/>
      <c r="G46" s="102"/>
      <c r="H46" s="1"/>
    </row>
    <row r="47" spans="1:12">
      <c r="A47" s="94" t="s">
        <v>50</v>
      </c>
      <c r="B47" s="94"/>
      <c r="C47" s="116" t="s">
        <v>4</v>
      </c>
      <c r="D47" s="116" t="s">
        <v>1</v>
      </c>
      <c r="E47" s="116" t="s">
        <v>0</v>
      </c>
      <c r="F47" s="116" t="s">
        <v>51</v>
      </c>
      <c r="G47" s="116" t="s">
        <v>1</v>
      </c>
      <c r="H47" s="1"/>
    </row>
    <row r="48" spans="1:12">
      <c r="A48" s="102" t="s">
        <v>114</v>
      </c>
      <c r="B48" s="102"/>
      <c r="C48" s="117">
        <v>23.6427401418849</v>
      </c>
      <c r="D48" s="117">
        <v>9.0268947242814903</v>
      </c>
      <c r="E48" s="118">
        <v>28.285143939387602</v>
      </c>
      <c r="F48" s="119">
        <v>0.78139999999999998</v>
      </c>
      <c r="G48" s="119">
        <v>0.46709999999999996</v>
      </c>
      <c r="H48" s="19"/>
      <c r="I48" s="19"/>
      <c r="J48" s="19"/>
    </row>
    <row r="49" spans="1:10">
      <c r="A49" s="102" t="s">
        <v>115</v>
      </c>
      <c r="B49" s="102"/>
      <c r="C49" s="117">
        <v>1.9279102391423601</v>
      </c>
      <c r="D49" s="117">
        <v>21.572194042798202</v>
      </c>
      <c r="E49" s="118">
        <v>25.530631083060403</v>
      </c>
      <c r="F49" s="119">
        <v>0.21860000000000002</v>
      </c>
      <c r="G49" s="119">
        <v>0.53290000000000004</v>
      </c>
      <c r="H49" s="19"/>
      <c r="I49" s="19"/>
      <c r="J49" s="19"/>
    </row>
    <row r="50" spans="1:10">
      <c r="A50" s="102" t="s">
        <v>94</v>
      </c>
      <c r="B50" s="102"/>
      <c r="C50" s="100">
        <v>38.466708662253701</v>
      </c>
      <c r="D50" s="120">
        <f>1-D51</f>
        <v>1</v>
      </c>
      <c r="E50" s="120">
        <f>1-E51</f>
        <v>0.90263213272756693</v>
      </c>
      <c r="F50" s="121"/>
      <c r="G50" s="121"/>
      <c r="H50" s="1"/>
    </row>
    <row r="51" spans="1:10">
      <c r="A51" s="102" t="s">
        <v>95</v>
      </c>
      <c r="B51" s="102"/>
      <c r="C51" s="100">
        <v>61.533291337746299</v>
      </c>
      <c r="D51" s="120">
        <v>0</v>
      </c>
      <c r="E51" s="120">
        <v>9.7367867272433101E-2</v>
      </c>
      <c r="F51" s="121"/>
      <c r="G51" s="121"/>
      <c r="H51" s="1"/>
    </row>
    <row r="52" spans="1:10">
      <c r="A52" s="111"/>
      <c r="B52" s="111"/>
      <c r="C52" s="111"/>
      <c r="D52" s="111"/>
      <c r="E52" s="102"/>
      <c r="F52" s="102"/>
      <c r="G52" s="102"/>
      <c r="H52" s="1"/>
    </row>
    <row r="53" spans="1:10" ht="60">
      <c r="A53" s="112"/>
      <c r="B53" s="122" t="s">
        <v>96</v>
      </c>
      <c r="C53" s="122" t="s">
        <v>52</v>
      </c>
      <c r="D53" s="122" t="s">
        <v>86</v>
      </c>
      <c r="E53" s="102"/>
      <c r="F53" s="102"/>
      <c r="G53" s="102"/>
      <c r="H53" s="1"/>
    </row>
    <row r="54" spans="1:10">
      <c r="A54" s="111" t="s">
        <v>2</v>
      </c>
      <c r="B54" s="113">
        <v>0.48320751668784001</v>
      </c>
      <c r="C54" s="113">
        <v>0.17439458252947199</v>
      </c>
      <c r="D54" s="113">
        <v>0.72033978068861904</v>
      </c>
      <c r="E54" s="101"/>
      <c r="F54" s="102"/>
      <c r="G54" s="102"/>
      <c r="H54" s="1"/>
    </row>
    <row r="55" spans="1:10">
      <c r="A55" s="111" t="s">
        <v>53</v>
      </c>
      <c r="B55" s="113">
        <v>0.48480119790620102</v>
      </c>
      <c r="C55" s="113">
        <v>0.78190677349038995</v>
      </c>
      <c r="D55" s="113">
        <v>0.25665907893940998</v>
      </c>
      <c r="E55" s="101"/>
      <c r="F55" s="113"/>
      <c r="G55" s="113"/>
      <c r="H55" s="29"/>
    </row>
    <row r="56" spans="1:10">
      <c r="A56" s="111" t="s">
        <v>33</v>
      </c>
      <c r="B56" s="113">
        <f>1-B54-B55</f>
        <v>3.1991285405958969E-2</v>
      </c>
      <c r="C56" s="113">
        <f t="shared" ref="C56:D56" si="0">1-C54-C55</f>
        <v>4.3698643980138119E-2</v>
      </c>
      <c r="D56" s="113">
        <f t="shared" si="0"/>
        <v>2.3001140371970985E-2</v>
      </c>
      <c r="E56" s="101"/>
      <c r="F56" s="111"/>
      <c r="G56" s="102"/>
      <c r="H56" s="1"/>
    </row>
    <row r="57" spans="1:10">
      <c r="A57" s="111"/>
      <c r="B57" s="113"/>
      <c r="C57" s="113"/>
      <c r="D57" s="113"/>
      <c r="E57" s="101"/>
      <c r="F57" s="111"/>
      <c r="G57" s="102"/>
      <c r="H57" s="1"/>
    </row>
    <row r="58" spans="1:10" ht="60">
      <c r="A58" s="114"/>
      <c r="B58" s="122" t="s">
        <v>96</v>
      </c>
      <c r="C58" s="122" t="s">
        <v>52</v>
      </c>
      <c r="D58" s="122" t="s">
        <v>86</v>
      </c>
      <c r="E58" s="102"/>
      <c r="F58" s="102"/>
      <c r="G58" s="102"/>
      <c r="H58" s="1"/>
    </row>
    <row r="59" spans="1:10">
      <c r="A59" s="102" t="s">
        <v>55</v>
      </c>
      <c r="B59" s="115">
        <v>0.54359999999999997</v>
      </c>
      <c r="C59" s="115">
        <v>0.2576</v>
      </c>
      <c r="D59" s="115">
        <v>0.78690000000000004</v>
      </c>
      <c r="E59" s="102"/>
      <c r="F59" s="102"/>
      <c r="G59" s="102"/>
      <c r="H59" s="1"/>
    </row>
    <row r="60" spans="1:10">
      <c r="A60" s="102" t="s">
        <v>92</v>
      </c>
      <c r="B60" s="115">
        <v>4.82E-2</v>
      </c>
      <c r="C60" s="115">
        <v>4.5499999999999999E-2</v>
      </c>
      <c r="D60" s="115">
        <v>6.2399999999999997E-2</v>
      </c>
      <c r="E60" s="102"/>
      <c r="F60" s="102"/>
      <c r="G60" s="102"/>
      <c r="H60" s="1"/>
    </row>
    <row r="61" spans="1:10">
      <c r="A61" s="102" t="s">
        <v>93</v>
      </c>
      <c r="B61" s="115">
        <v>2.4299999999999999E-2</v>
      </c>
      <c r="C61" s="115">
        <v>2.2700000000000001E-2</v>
      </c>
      <c r="D61" s="115">
        <v>2.9899999999999999E-2</v>
      </c>
      <c r="E61" s="102"/>
      <c r="F61" s="102"/>
      <c r="G61" s="102"/>
      <c r="H61" s="1"/>
    </row>
    <row r="62" spans="1:10">
      <c r="A62" s="102" t="s">
        <v>54</v>
      </c>
      <c r="B62" s="115">
        <v>0.38390000000000002</v>
      </c>
      <c r="C62" s="115">
        <v>0.67420000000000002</v>
      </c>
      <c r="D62" s="115">
        <v>0.1208</v>
      </c>
      <c r="E62" s="102"/>
      <c r="F62" s="102"/>
      <c r="G62" s="102"/>
      <c r="H62" s="1"/>
    </row>
    <row r="63" spans="1:10">
      <c r="A63" s="102" t="s">
        <v>33</v>
      </c>
      <c r="B63" s="115">
        <f>1-B59-B60-B61-B62</f>
        <v>0</v>
      </c>
      <c r="C63" s="115">
        <f>1-C59-C60-C61-C62</f>
        <v>0</v>
      </c>
      <c r="D63" s="115">
        <f>1-D59-D60-D61-D62</f>
        <v>0</v>
      </c>
      <c r="E63" s="102"/>
      <c r="F63" s="102"/>
      <c r="G63" s="102"/>
      <c r="H63" s="1"/>
    </row>
    <row r="64" spans="1:10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</sheetData>
  <mergeCells count="9">
    <mergeCell ref="A30:H30"/>
    <mergeCell ref="A38:H38"/>
    <mergeCell ref="E34:H37"/>
    <mergeCell ref="A2:H2"/>
    <mergeCell ref="A13:H13"/>
    <mergeCell ref="A14:H14"/>
    <mergeCell ref="A15:H15"/>
    <mergeCell ref="E22:H25"/>
    <mergeCell ref="A27:H2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workbookViewId="0">
      <selection activeCell="K9" sqref="K9"/>
    </sheetView>
  </sheetViews>
  <sheetFormatPr baseColWidth="10" defaultRowHeight="15"/>
  <cols>
    <col min="1" max="1" width="11.42578125" customWidth="1"/>
    <col min="2" max="2" width="11.42578125" style="6" customWidth="1"/>
    <col min="4" max="4" width="11.5703125" style="55" customWidth="1"/>
    <col min="8" max="8" width="11.42578125" customWidth="1"/>
  </cols>
  <sheetData>
    <row r="1" spans="1:8" ht="10.5" customHeight="1">
      <c r="A1" s="2"/>
      <c r="B1" s="9"/>
      <c r="C1" s="2"/>
      <c r="D1" s="52"/>
      <c r="E1" s="2"/>
      <c r="F1" s="2"/>
      <c r="G1" s="2"/>
      <c r="H1" s="2"/>
    </row>
    <row r="2" spans="1:8" s="7" customFormat="1" ht="41.25" customHeight="1">
      <c r="A2" s="83" t="s">
        <v>78</v>
      </c>
      <c r="B2" s="83"/>
      <c r="C2" s="83"/>
      <c r="D2" s="83"/>
      <c r="E2" s="83"/>
      <c r="F2" s="83"/>
      <c r="G2" s="83"/>
      <c r="H2" s="83"/>
    </row>
    <row r="3" spans="1:8">
      <c r="A3" s="2"/>
      <c r="B3" s="8"/>
      <c r="C3" s="2"/>
      <c r="D3" s="52"/>
      <c r="E3" s="2"/>
      <c r="F3" s="2"/>
      <c r="G3" s="2"/>
      <c r="H3" s="2"/>
    </row>
    <row r="4" spans="1:8">
      <c r="A4" s="2"/>
      <c r="B4" s="9"/>
      <c r="C4" s="2"/>
      <c r="D4" s="52"/>
      <c r="E4" s="2"/>
      <c r="F4" s="2"/>
      <c r="G4" s="2"/>
      <c r="H4" s="2"/>
    </row>
    <row r="5" spans="1:8">
      <c r="A5" s="2"/>
      <c r="B5" s="9"/>
      <c r="C5" s="2"/>
      <c r="D5" s="52"/>
      <c r="E5" s="2"/>
      <c r="F5" s="2"/>
      <c r="G5" s="2"/>
      <c r="H5" s="2"/>
    </row>
    <row r="6" spans="1:8">
      <c r="A6" s="2"/>
      <c r="B6" s="9"/>
      <c r="C6" s="2"/>
      <c r="D6" s="52"/>
      <c r="E6" s="2"/>
      <c r="F6" s="2"/>
      <c r="G6" s="2"/>
      <c r="H6" s="2"/>
    </row>
    <row r="7" spans="1:8">
      <c r="A7" s="2"/>
      <c r="B7" s="9"/>
      <c r="C7" s="2"/>
      <c r="D7" s="52"/>
      <c r="E7" s="2"/>
      <c r="F7" s="2"/>
      <c r="G7" s="2"/>
      <c r="H7" s="2"/>
    </row>
    <row r="8" spans="1:8">
      <c r="A8" s="2"/>
      <c r="B8" s="9"/>
      <c r="C8" s="2"/>
      <c r="D8" s="52"/>
      <c r="E8" s="2"/>
      <c r="F8" s="2"/>
      <c r="G8" s="2"/>
      <c r="H8" s="2"/>
    </row>
    <row r="9" spans="1:8">
      <c r="A9" s="2"/>
      <c r="B9" s="9"/>
      <c r="C9" s="2"/>
      <c r="D9" s="52"/>
      <c r="E9" s="2"/>
      <c r="F9" s="2"/>
      <c r="G9" s="2"/>
      <c r="H9" s="2"/>
    </row>
    <row r="10" spans="1:8">
      <c r="A10" s="2"/>
      <c r="B10" s="9"/>
      <c r="C10" s="2"/>
      <c r="D10" s="52"/>
      <c r="E10" s="2"/>
      <c r="F10" s="2"/>
      <c r="G10" s="2"/>
      <c r="H10" s="2"/>
    </row>
    <row r="11" spans="1:8">
      <c r="A11" s="2"/>
      <c r="B11" s="9"/>
      <c r="C11" s="2"/>
      <c r="D11" s="52"/>
      <c r="E11" s="2"/>
      <c r="F11" s="2"/>
      <c r="G11" s="2"/>
      <c r="H11" s="2"/>
    </row>
    <row r="12" spans="1:8">
      <c r="A12" s="2"/>
      <c r="B12" s="9"/>
      <c r="C12" s="2"/>
      <c r="D12" s="52"/>
      <c r="E12" s="2"/>
      <c r="F12" s="2"/>
      <c r="G12" s="2"/>
      <c r="H12" s="2"/>
    </row>
    <row r="13" spans="1:8">
      <c r="A13" s="2"/>
      <c r="B13" s="9"/>
      <c r="C13" s="2"/>
      <c r="D13" s="52"/>
      <c r="E13" s="2"/>
      <c r="F13" s="2"/>
      <c r="G13" s="2"/>
      <c r="H13" s="2"/>
    </row>
    <row r="14" spans="1:8">
      <c r="A14" s="2"/>
      <c r="B14" s="9"/>
      <c r="C14" s="2"/>
      <c r="D14" s="52"/>
      <c r="E14" s="2"/>
      <c r="F14" s="2"/>
      <c r="G14" s="2"/>
      <c r="H14" s="2"/>
    </row>
    <row r="15" spans="1:8">
      <c r="A15" s="10"/>
      <c r="B15" s="11"/>
      <c r="C15" s="11"/>
      <c r="D15" s="53"/>
      <c r="E15" s="11"/>
      <c r="F15" s="11"/>
      <c r="G15" s="11"/>
      <c r="H15" s="2"/>
    </row>
    <row r="16" spans="1:8">
      <c r="A16" s="2"/>
      <c r="B16" s="8"/>
      <c r="C16" s="2"/>
      <c r="D16" s="52"/>
      <c r="E16" s="2"/>
      <c r="F16" s="2"/>
      <c r="G16" s="2"/>
      <c r="H16" s="2"/>
    </row>
    <row r="17" spans="1:8">
      <c r="A17" s="2"/>
      <c r="B17" s="9"/>
      <c r="C17" s="2"/>
      <c r="D17" s="52"/>
      <c r="E17" s="2"/>
      <c r="F17" s="2"/>
      <c r="G17" s="2"/>
      <c r="H17" s="2"/>
    </row>
    <row r="18" spans="1:8">
      <c r="A18" s="2"/>
      <c r="B18" s="9"/>
      <c r="C18" s="2"/>
      <c r="D18" s="52"/>
      <c r="E18" s="2"/>
      <c r="F18" s="2"/>
      <c r="G18" s="2"/>
      <c r="H18" s="2"/>
    </row>
    <row r="19" spans="1:8">
      <c r="A19" s="2"/>
      <c r="B19" s="9"/>
      <c r="C19" s="2"/>
      <c r="D19" s="52"/>
      <c r="E19" s="2"/>
      <c r="F19" s="2"/>
      <c r="G19" s="2"/>
      <c r="H19" s="2"/>
    </row>
    <row r="20" spans="1:8">
      <c r="A20" s="2"/>
      <c r="B20" s="9"/>
      <c r="C20" s="2"/>
      <c r="D20" s="52"/>
      <c r="E20" s="2"/>
      <c r="F20" s="2"/>
      <c r="G20" s="2"/>
      <c r="H20" s="2"/>
    </row>
    <row r="21" spans="1:8">
      <c r="A21" s="2"/>
      <c r="B21" s="9"/>
      <c r="C21" s="2"/>
      <c r="D21" s="52"/>
      <c r="E21" s="2"/>
      <c r="F21" s="2"/>
      <c r="G21" s="2"/>
      <c r="H21" s="2"/>
    </row>
    <row r="22" spans="1:8">
      <c r="A22" s="2"/>
      <c r="B22" s="9"/>
      <c r="C22" s="2"/>
      <c r="D22" s="52"/>
      <c r="E22" s="2"/>
      <c r="F22" s="2"/>
      <c r="G22" s="2"/>
      <c r="H22" s="2"/>
    </row>
    <row r="23" spans="1:8">
      <c r="A23" s="2"/>
      <c r="B23" s="9"/>
      <c r="C23" s="2"/>
      <c r="D23" s="52"/>
      <c r="E23" s="2"/>
      <c r="F23" s="2"/>
      <c r="G23" s="2"/>
      <c r="H23" s="2"/>
    </row>
    <row r="24" spans="1:8">
      <c r="A24" s="79" t="s">
        <v>99</v>
      </c>
      <c r="B24" s="79"/>
      <c r="C24" s="79"/>
      <c r="D24" s="79"/>
      <c r="E24" s="79"/>
      <c r="F24" s="79"/>
      <c r="G24" s="79"/>
      <c r="H24" s="79"/>
    </row>
    <row r="25" spans="1:8" ht="32.25" customHeight="1">
      <c r="A25" s="79"/>
      <c r="B25" s="79"/>
      <c r="C25" s="79"/>
      <c r="D25" s="79"/>
      <c r="E25" s="79"/>
      <c r="F25" s="79"/>
      <c r="G25" s="79"/>
      <c r="H25" s="79"/>
    </row>
    <row r="26" spans="1:8">
      <c r="A26" s="2"/>
      <c r="B26" s="9"/>
      <c r="C26" s="2"/>
      <c r="D26" s="52"/>
      <c r="E26" s="2"/>
      <c r="F26" s="2"/>
      <c r="G26" s="2"/>
      <c r="H26" s="2"/>
    </row>
    <row r="27" spans="1:8">
      <c r="A27" s="2"/>
      <c r="B27" s="9"/>
      <c r="C27" s="2"/>
      <c r="D27" s="52"/>
      <c r="E27" s="2"/>
      <c r="F27" s="2"/>
      <c r="G27" s="2"/>
      <c r="H27" s="2"/>
    </row>
    <row r="28" spans="1:8">
      <c r="A28" s="2"/>
      <c r="B28" s="9"/>
      <c r="C28" s="2"/>
      <c r="D28" s="52"/>
      <c r="E28" s="2"/>
      <c r="F28" s="2"/>
      <c r="G28" s="2"/>
      <c r="H28" s="2"/>
    </row>
    <row r="29" spans="1:8">
      <c r="A29" s="2"/>
      <c r="B29" s="9"/>
      <c r="C29" s="2"/>
      <c r="D29" s="52"/>
      <c r="E29" s="2"/>
      <c r="F29" s="2"/>
      <c r="G29" s="2"/>
      <c r="H29" s="2"/>
    </row>
    <row r="30" spans="1:8">
      <c r="A30" s="2"/>
      <c r="B30" s="9"/>
      <c r="C30" s="2"/>
      <c r="D30" s="52"/>
      <c r="E30" s="2"/>
      <c r="F30" s="2"/>
      <c r="G30" s="2"/>
      <c r="H30" s="2"/>
    </row>
    <row r="31" spans="1:8">
      <c r="A31" s="2"/>
      <c r="B31" s="9"/>
      <c r="C31" s="2"/>
      <c r="D31" s="52"/>
      <c r="E31" s="2"/>
      <c r="F31" s="2"/>
      <c r="G31" s="2"/>
      <c r="H31" s="2"/>
    </row>
    <row r="32" spans="1:8">
      <c r="A32" s="2"/>
      <c r="B32" s="9"/>
      <c r="C32" s="2"/>
      <c r="D32" s="52"/>
      <c r="E32" s="2"/>
      <c r="F32" s="2"/>
      <c r="G32" s="2"/>
      <c r="H32" s="2"/>
    </row>
    <row r="33" spans="1:9">
      <c r="A33" s="2"/>
      <c r="B33" s="9"/>
      <c r="C33" s="2"/>
      <c r="D33" s="52"/>
      <c r="E33" s="2"/>
      <c r="F33" s="2"/>
      <c r="G33" s="2"/>
      <c r="H33" s="2"/>
    </row>
    <row r="34" spans="1:9">
      <c r="A34" s="2"/>
      <c r="B34" s="9"/>
      <c r="C34" s="2"/>
      <c r="D34" s="52"/>
      <c r="E34" s="2"/>
      <c r="F34" s="2"/>
      <c r="G34" s="2"/>
      <c r="H34" s="2"/>
    </row>
    <row r="35" spans="1:9" ht="16.5" customHeight="1">
      <c r="A35" s="65" t="s">
        <v>123</v>
      </c>
      <c r="B35" s="51"/>
      <c r="C35" s="65"/>
      <c r="D35" s="52" t="s">
        <v>11</v>
      </c>
      <c r="E35" s="2"/>
      <c r="F35" s="2"/>
      <c r="G35" s="2"/>
      <c r="H35" s="2"/>
    </row>
    <row r="36" spans="1:9" ht="15" customHeight="1">
      <c r="A36" s="51" t="s">
        <v>121</v>
      </c>
      <c r="B36" s="9"/>
      <c r="C36" s="2"/>
      <c r="D36" s="52"/>
      <c r="E36" s="2"/>
      <c r="F36" s="2"/>
      <c r="G36" s="2"/>
      <c r="H36" s="2"/>
    </row>
    <row r="37" spans="1:9" ht="17.25" customHeight="1">
      <c r="A37" s="75" t="s">
        <v>122</v>
      </c>
      <c r="B37" s="75"/>
      <c r="C37" s="75"/>
      <c r="D37" s="75"/>
      <c r="E37" s="2"/>
      <c r="F37" s="2"/>
      <c r="G37" s="2"/>
      <c r="H37" s="2"/>
    </row>
    <row r="38" spans="1:9" ht="19.5" customHeight="1">
      <c r="A38" s="75"/>
      <c r="B38" s="75"/>
      <c r="C38" s="75"/>
      <c r="D38" s="75"/>
      <c r="E38" s="2"/>
      <c r="F38" s="2"/>
      <c r="G38" s="2"/>
      <c r="H38" s="2"/>
    </row>
    <row r="39" spans="1:9" ht="12" customHeight="1">
      <c r="A39" s="82" t="s">
        <v>124</v>
      </c>
      <c r="B39" s="82"/>
      <c r="C39" s="82"/>
      <c r="D39" s="82"/>
      <c r="E39" s="2"/>
      <c r="F39" s="2"/>
      <c r="G39" s="2"/>
      <c r="H39" s="2"/>
    </row>
    <row r="40" spans="1:9" ht="12" customHeight="1">
      <c r="A40" s="82"/>
      <c r="B40" s="82"/>
      <c r="C40" s="82"/>
      <c r="D40" s="82"/>
      <c r="E40" s="2"/>
      <c r="F40" s="2"/>
      <c r="G40" s="2"/>
      <c r="H40" s="2"/>
    </row>
    <row r="41" spans="1:9" ht="13.5" customHeight="1">
      <c r="A41" s="82"/>
      <c r="B41" s="82"/>
      <c r="C41" s="82"/>
      <c r="D41" s="82"/>
      <c r="E41" s="64"/>
      <c r="F41" s="64"/>
      <c r="G41" s="64"/>
      <c r="H41" s="64"/>
    </row>
    <row r="42" spans="1:9" ht="12" customHeight="1">
      <c r="A42" s="82"/>
      <c r="B42" s="82"/>
      <c r="C42" s="82"/>
      <c r="D42" s="82"/>
      <c r="E42" s="64"/>
      <c r="F42" s="64"/>
      <c r="G42" s="64"/>
      <c r="H42" s="64"/>
    </row>
    <row r="43" spans="1:9" ht="12" customHeight="1">
      <c r="A43" s="47" t="s">
        <v>84</v>
      </c>
      <c r="B43" s="32"/>
      <c r="C43" s="31"/>
      <c r="D43" s="54"/>
      <c r="E43" s="31"/>
      <c r="F43" s="31"/>
      <c r="G43" s="31"/>
      <c r="H43" s="2"/>
    </row>
    <row r="44" spans="1:9">
      <c r="A44" s="48" t="s">
        <v>119</v>
      </c>
      <c r="B44" s="9"/>
      <c r="C44" s="2"/>
      <c r="D44" s="52"/>
      <c r="E44" s="2"/>
      <c r="F44" s="2"/>
      <c r="G44" s="2"/>
      <c r="H44" s="2"/>
    </row>
    <row r="48" spans="1:9">
      <c r="A48" s="123" t="s">
        <v>3</v>
      </c>
      <c r="B48" s="114"/>
      <c r="C48" s="124"/>
      <c r="D48" s="110"/>
      <c r="E48" s="1"/>
      <c r="F48" s="1"/>
      <c r="G48" s="1"/>
      <c r="H48" s="1"/>
      <c r="I48" s="1"/>
    </row>
    <row r="49" spans="1:11">
      <c r="A49" s="125" t="s">
        <v>22</v>
      </c>
      <c r="B49" s="123" t="s">
        <v>12</v>
      </c>
      <c r="C49" s="109" t="s">
        <v>56</v>
      </c>
      <c r="D49" s="126" t="s">
        <v>57</v>
      </c>
      <c r="E49" s="33"/>
      <c r="F49" s="33"/>
      <c r="G49" s="33"/>
      <c r="H49" s="33"/>
      <c r="I49" s="1"/>
    </row>
    <row r="50" spans="1:11">
      <c r="A50" s="127"/>
      <c r="B50" s="127"/>
      <c r="C50" s="128"/>
      <c r="D50" s="129"/>
      <c r="E50" s="34"/>
      <c r="F50" s="35"/>
      <c r="G50" s="36"/>
      <c r="H50" s="34"/>
      <c r="I50" s="1"/>
    </row>
    <row r="51" spans="1:11">
      <c r="A51" s="127" t="s">
        <v>58</v>
      </c>
      <c r="B51" s="130" t="s">
        <v>17</v>
      </c>
      <c r="C51" s="131">
        <v>4.42606678476881E-3</v>
      </c>
      <c r="D51" s="131">
        <v>4.7627993995980701E-2</v>
      </c>
      <c r="E51" s="37"/>
      <c r="F51" s="38"/>
      <c r="G51" s="39"/>
      <c r="H51" s="34"/>
      <c r="I51" s="1"/>
    </row>
    <row r="52" spans="1:11">
      <c r="A52" s="132">
        <v>2</v>
      </c>
      <c r="B52" s="130" t="s">
        <v>16</v>
      </c>
      <c r="C52" s="131">
        <v>2.4858187121899302E-3</v>
      </c>
      <c r="D52" s="131">
        <v>2.0607025555851598E-2</v>
      </c>
      <c r="E52" s="37"/>
      <c r="F52" s="38"/>
      <c r="G52" s="39"/>
      <c r="H52" s="34"/>
      <c r="I52" s="1"/>
    </row>
    <row r="53" spans="1:11">
      <c r="A53" s="132">
        <v>3</v>
      </c>
      <c r="B53" s="130" t="s">
        <v>19</v>
      </c>
      <c r="C53" s="131">
        <v>0</v>
      </c>
      <c r="D53" s="131">
        <v>0</v>
      </c>
      <c r="E53" s="37"/>
      <c r="F53" s="38"/>
      <c r="G53" s="39"/>
      <c r="H53" s="34"/>
      <c r="I53" s="1"/>
    </row>
    <row r="54" spans="1:11">
      <c r="A54" s="132">
        <v>4</v>
      </c>
      <c r="B54" s="130" t="s">
        <v>14</v>
      </c>
      <c r="C54" s="131">
        <v>0</v>
      </c>
      <c r="D54" s="131">
        <v>0</v>
      </c>
      <c r="E54" s="37"/>
      <c r="F54" s="38"/>
      <c r="G54" s="39"/>
      <c r="H54" s="34"/>
      <c r="I54" s="1"/>
    </row>
    <row r="55" spans="1:11">
      <c r="A55" s="132">
        <v>5</v>
      </c>
      <c r="B55" s="130" t="s">
        <v>13</v>
      </c>
      <c r="C55" s="131">
        <v>2.8304843494320699E-3</v>
      </c>
      <c r="D55" s="131">
        <v>2.2097109840143299E-2</v>
      </c>
      <c r="E55" s="37"/>
      <c r="F55" s="38"/>
      <c r="G55" s="39"/>
      <c r="H55" s="34"/>
      <c r="I55" s="1"/>
    </row>
    <row r="56" spans="1:11">
      <c r="A56" s="132">
        <v>6</v>
      </c>
      <c r="B56" s="130" t="s">
        <v>15</v>
      </c>
      <c r="C56" s="131">
        <v>0</v>
      </c>
      <c r="D56" s="131">
        <v>0</v>
      </c>
      <c r="E56" s="37"/>
      <c r="F56" s="38"/>
      <c r="G56" s="39"/>
      <c r="H56" s="34"/>
      <c r="I56" s="1"/>
    </row>
    <row r="57" spans="1:11">
      <c r="A57" s="132">
        <v>7</v>
      </c>
      <c r="B57" s="130" t="s">
        <v>59</v>
      </c>
      <c r="C57" s="131">
        <v>0</v>
      </c>
      <c r="D57" s="131">
        <v>0</v>
      </c>
      <c r="E57" s="37"/>
      <c r="F57" s="38"/>
      <c r="G57" s="39"/>
      <c r="H57" s="34"/>
      <c r="I57" s="1"/>
    </row>
    <row r="58" spans="1:11">
      <c r="A58" s="132">
        <v>8</v>
      </c>
      <c r="B58" s="130" t="s">
        <v>18</v>
      </c>
      <c r="C58" s="131">
        <v>5.1177857189527703E-3</v>
      </c>
      <c r="D58" s="131">
        <v>3.6030623059801002E-2</v>
      </c>
      <c r="E58" s="37"/>
      <c r="F58" s="38"/>
      <c r="G58" s="39"/>
      <c r="H58" s="34"/>
      <c r="I58" s="1"/>
    </row>
    <row r="59" spans="1:11">
      <c r="A59" s="127" t="s">
        <v>60</v>
      </c>
      <c r="B59" s="130" t="s">
        <v>20</v>
      </c>
      <c r="C59" s="133">
        <v>1.4438932393038501E-3</v>
      </c>
      <c r="D59" s="134">
        <v>9.0053441784399904E-3</v>
      </c>
      <c r="E59" s="37"/>
      <c r="F59" s="38"/>
      <c r="G59" s="39"/>
      <c r="H59" s="38"/>
      <c r="I59" s="19"/>
      <c r="J59" s="19"/>
      <c r="K59" s="19"/>
    </row>
    <row r="60" spans="1:11">
      <c r="A60" s="132">
        <v>1</v>
      </c>
      <c r="B60" s="130" t="s">
        <v>61</v>
      </c>
      <c r="C60" s="133">
        <v>1.85962671076538E-3</v>
      </c>
      <c r="D60" s="134">
        <v>1.4323395235454299E-2</v>
      </c>
      <c r="E60" s="37"/>
      <c r="F60" s="38"/>
      <c r="G60" s="39"/>
      <c r="H60" s="38"/>
      <c r="I60" s="19"/>
      <c r="J60" s="19"/>
      <c r="K60" s="19"/>
    </row>
    <row r="61" spans="1:11">
      <c r="A61" s="132">
        <v>2</v>
      </c>
      <c r="B61" s="130" t="s">
        <v>62</v>
      </c>
      <c r="C61" s="133">
        <v>2.4113687226450199E-3</v>
      </c>
      <c r="D61" s="134">
        <v>2.18271814830646E-2</v>
      </c>
      <c r="E61" s="37"/>
      <c r="F61" s="38"/>
      <c r="G61" s="39"/>
      <c r="H61" s="38"/>
      <c r="I61" s="19"/>
      <c r="J61" s="19"/>
      <c r="K61" s="19"/>
    </row>
    <row r="62" spans="1:11">
      <c r="A62" s="132">
        <v>3</v>
      </c>
      <c r="B62" s="130" t="s">
        <v>63</v>
      </c>
      <c r="C62" s="133">
        <v>4.2168370076436602E-3</v>
      </c>
      <c r="D62" s="134">
        <v>3.8753254314451903E-2</v>
      </c>
      <c r="E62" s="37"/>
      <c r="F62" s="38"/>
      <c r="G62" s="39"/>
      <c r="H62" s="38"/>
      <c r="I62" s="19"/>
      <c r="J62" s="19"/>
      <c r="K62" s="19"/>
    </row>
    <row r="63" spans="1:11">
      <c r="A63" s="132">
        <v>4</v>
      </c>
      <c r="B63" s="130" t="s">
        <v>21</v>
      </c>
      <c r="C63" s="133">
        <v>4.6488213323169101E-3</v>
      </c>
      <c r="D63" s="134">
        <v>5.18344213790526E-2</v>
      </c>
      <c r="E63" s="37"/>
      <c r="F63" s="38"/>
      <c r="G63" s="39"/>
      <c r="H63" s="38"/>
      <c r="I63" s="19"/>
      <c r="J63" s="19"/>
      <c r="K63" s="19"/>
    </row>
    <row r="64" spans="1:11">
      <c r="A64" s="127" t="s">
        <v>64</v>
      </c>
      <c r="B64" s="135" t="s">
        <v>65</v>
      </c>
      <c r="C64" s="134">
        <v>1.50946076338172E-3</v>
      </c>
      <c r="D64" s="134">
        <v>9.5316261075565206E-3</v>
      </c>
      <c r="E64" s="39"/>
      <c r="F64" s="39"/>
      <c r="G64" s="39"/>
      <c r="H64" s="39"/>
    </row>
    <row r="65" spans="1:8">
      <c r="A65" s="132">
        <v>2</v>
      </c>
      <c r="B65" s="135" t="s">
        <v>23</v>
      </c>
      <c r="C65" s="134">
        <v>2.14085235767851E-3</v>
      </c>
      <c r="D65" s="134">
        <v>1.58908967475207E-2</v>
      </c>
      <c r="E65" s="39"/>
      <c r="F65" s="39"/>
      <c r="G65" s="39"/>
      <c r="H65" s="39"/>
    </row>
    <row r="66" spans="1:8">
      <c r="A66" s="132">
        <v>3</v>
      </c>
      <c r="B66" s="135" t="s">
        <v>66</v>
      </c>
      <c r="C66" s="134">
        <v>4.8151165958929603E-3</v>
      </c>
      <c r="D66" s="134">
        <v>5.1794161404146798E-2</v>
      </c>
      <c r="E66" s="39"/>
      <c r="F66" s="39"/>
      <c r="G66" s="39"/>
      <c r="H66" s="39"/>
    </row>
    <row r="67" spans="1:8">
      <c r="A67" s="132">
        <v>4</v>
      </c>
      <c r="B67" s="135" t="s">
        <v>67</v>
      </c>
      <c r="C67" s="134">
        <v>4.7299888503389903E-3</v>
      </c>
      <c r="D67" s="134">
        <v>6.1853560128937203E-2</v>
      </c>
      <c r="E67" s="39"/>
      <c r="F67" s="39"/>
      <c r="G67" s="39"/>
      <c r="H67" s="39"/>
    </row>
    <row r="68" spans="1:8">
      <c r="A68" s="127" t="s">
        <v>68</v>
      </c>
      <c r="B68" s="130" t="s">
        <v>24</v>
      </c>
      <c r="C68" s="136">
        <v>1.66337351228762E-3</v>
      </c>
      <c r="D68" s="134">
        <v>1.01072090448699E-2</v>
      </c>
      <c r="E68" s="39"/>
      <c r="F68" s="39"/>
      <c r="G68" s="39"/>
      <c r="H68" s="39"/>
    </row>
    <row r="69" spans="1:8">
      <c r="A69" s="132">
        <v>2</v>
      </c>
      <c r="B69" s="130" t="s">
        <v>25</v>
      </c>
      <c r="C69" s="136">
        <v>1.7215797029967699E-3</v>
      </c>
      <c r="D69" s="134">
        <v>1.1984241701733799E-2</v>
      </c>
      <c r="E69" s="39"/>
      <c r="F69" s="39"/>
      <c r="G69" s="39"/>
      <c r="H69" s="39"/>
    </row>
    <row r="70" spans="1:8">
      <c r="A70" s="132">
        <v>3</v>
      </c>
      <c r="B70" s="130" t="s">
        <v>27</v>
      </c>
      <c r="C70" s="136">
        <v>4.6084557786788601E-3</v>
      </c>
      <c r="D70" s="134">
        <v>5.3920759041059203E-2</v>
      </c>
      <c r="E70" s="39"/>
      <c r="F70" s="39"/>
      <c r="G70" s="39"/>
      <c r="H70" s="39"/>
    </row>
    <row r="71" spans="1:8">
      <c r="A71" s="132">
        <v>4</v>
      </c>
      <c r="B71" s="130" t="s">
        <v>26</v>
      </c>
      <c r="C71" s="136">
        <v>4.8651103829430902E-3</v>
      </c>
      <c r="D71" s="134">
        <v>7.4265524943304198E-2</v>
      </c>
      <c r="E71" s="39"/>
      <c r="F71" s="39"/>
      <c r="G71" s="39"/>
      <c r="H71" s="39"/>
    </row>
    <row r="72" spans="1:8">
      <c r="A72" s="132">
        <v>5</v>
      </c>
      <c r="B72" s="130" t="s">
        <v>28</v>
      </c>
      <c r="C72" s="136">
        <v>5.1930336076093002E-3</v>
      </c>
      <c r="D72" s="134">
        <v>5.10633918960108E-2</v>
      </c>
      <c r="E72" s="39"/>
      <c r="F72" s="39"/>
      <c r="G72" s="39"/>
      <c r="H72" s="39"/>
    </row>
    <row r="73" spans="1:8">
      <c r="A73" s="127" t="s">
        <v>69</v>
      </c>
      <c r="B73" s="130" t="s">
        <v>30</v>
      </c>
      <c r="C73" s="136">
        <v>7.9004809848998506E-3</v>
      </c>
      <c r="D73" s="133">
        <v>6.5347909614045005E-2</v>
      </c>
      <c r="E73" s="34"/>
      <c r="F73" s="34"/>
      <c r="G73" s="39"/>
      <c r="H73" s="39"/>
    </row>
    <row r="74" spans="1:8">
      <c r="A74" s="132">
        <v>2</v>
      </c>
      <c r="B74" s="130" t="s">
        <v>8</v>
      </c>
      <c r="C74" s="136">
        <v>4.3601851952276803E-3</v>
      </c>
      <c r="D74" s="133">
        <v>2.99835725253704E-2</v>
      </c>
      <c r="E74" s="34"/>
      <c r="F74" s="34"/>
      <c r="G74" s="39"/>
      <c r="H74" s="39"/>
    </row>
    <row r="75" spans="1:8">
      <c r="A75" s="132">
        <v>3</v>
      </c>
      <c r="B75" s="130" t="s">
        <v>9</v>
      </c>
      <c r="C75" s="136">
        <v>3.8731311790068499E-3</v>
      </c>
      <c r="D75" s="133">
        <v>2.02093921376864E-2</v>
      </c>
      <c r="E75" s="34"/>
      <c r="F75" s="34"/>
      <c r="G75" s="39"/>
      <c r="H75" s="39"/>
    </row>
    <row r="76" spans="1:8">
      <c r="A76" s="132">
        <v>4</v>
      </c>
      <c r="B76" s="130" t="s">
        <v>10</v>
      </c>
      <c r="C76" s="136">
        <v>3.3740699064018398E-3</v>
      </c>
      <c r="D76" s="133">
        <v>1.9065502702060699E-2</v>
      </c>
      <c r="E76" s="34"/>
      <c r="F76" s="34"/>
      <c r="G76" s="39"/>
      <c r="H76" s="39"/>
    </row>
    <row r="77" spans="1:8">
      <c r="A77" s="132">
        <v>5</v>
      </c>
      <c r="B77" s="130" t="s">
        <v>29</v>
      </c>
      <c r="C77" s="136">
        <v>7.2064427488303896E-4</v>
      </c>
      <c r="D77" s="133">
        <v>1.50703446246848E-2</v>
      </c>
      <c r="E77" s="34"/>
      <c r="F77" s="34"/>
      <c r="G77" s="39"/>
      <c r="H77" s="39"/>
    </row>
    <row r="78" spans="1:8">
      <c r="A78" s="127" t="s">
        <v>70</v>
      </c>
      <c r="B78" s="137" t="s">
        <v>120</v>
      </c>
      <c r="C78" s="136">
        <v>4.3906291846280802E-3</v>
      </c>
      <c r="D78" s="133">
        <v>2.5184044212697501E-2</v>
      </c>
      <c r="E78" s="34"/>
      <c r="F78" s="34"/>
      <c r="G78" s="39"/>
      <c r="H78" s="39"/>
    </row>
    <row r="79" spans="1:8">
      <c r="A79" s="132">
        <v>2</v>
      </c>
      <c r="B79" s="137" t="s">
        <v>110</v>
      </c>
      <c r="C79" s="136">
        <v>5.1251401852209603E-3</v>
      </c>
      <c r="D79" s="134">
        <v>4.33173290059541E-2</v>
      </c>
      <c r="E79" s="34"/>
      <c r="F79" s="34"/>
      <c r="G79" s="39"/>
      <c r="H79" s="39"/>
    </row>
    <row r="80" spans="1:8">
      <c r="A80" s="132">
        <v>3</v>
      </c>
      <c r="B80" s="137" t="s">
        <v>31</v>
      </c>
      <c r="C80" s="136">
        <v>0</v>
      </c>
      <c r="D80" s="134">
        <v>0</v>
      </c>
      <c r="E80" s="34"/>
      <c r="F80" s="34"/>
      <c r="G80" s="39"/>
      <c r="H80" s="39"/>
    </row>
    <row r="81" spans="1:8">
      <c r="A81" s="132">
        <v>4</v>
      </c>
      <c r="B81" s="137" t="s">
        <v>32</v>
      </c>
      <c r="C81" s="136">
        <v>0</v>
      </c>
      <c r="D81" s="134">
        <v>0</v>
      </c>
      <c r="E81" s="34"/>
      <c r="F81" s="34"/>
      <c r="G81" s="39"/>
      <c r="H81" s="39"/>
    </row>
    <row r="82" spans="1:8">
      <c r="A82" s="127" t="s">
        <v>71</v>
      </c>
      <c r="B82" s="138" t="s">
        <v>72</v>
      </c>
      <c r="C82" s="133">
        <v>3.6373207599115802E-3</v>
      </c>
      <c r="D82" s="133">
        <v>3.8012502174618899E-2</v>
      </c>
      <c r="E82" s="40"/>
      <c r="F82" s="34"/>
      <c r="G82" s="39"/>
      <c r="H82" s="39"/>
    </row>
    <row r="83" spans="1:8">
      <c r="A83" s="132">
        <v>2</v>
      </c>
      <c r="B83" s="138" t="s">
        <v>125</v>
      </c>
      <c r="C83" s="133">
        <v>2.6966176357358599E-3</v>
      </c>
      <c r="D83" s="133">
        <v>2.36651805132666E-2</v>
      </c>
      <c r="E83" s="40"/>
      <c r="F83" s="34"/>
      <c r="G83" s="39"/>
      <c r="H83" s="39"/>
    </row>
    <row r="84" spans="1:8">
      <c r="A84" s="132">
        <v>3</v>
      </c>
      <c r="B84" s="138" t="s">
        <v>126</v>
      </c>
      <c r="C84" s="133">
        <v>2.7250170487514102E-3</v>
      </c>
      <c r="D84" s="133">
        <v>2.1195808438843701E-2</v>
      </c>
      <c r="E84" s="40"/>
      <c r="F84" s="34"/>
      <c r="G84" s="39"/>
      <c r="H84" s="39"/>
    </row>
    <row r="85" spans="1:8">
      <c r="A85" s="132">
        <v>4</v>
      </c>
      <c r="B85" s="138" t="s">
        <v>73</v>
      </c>
      <c r="C85" s="133">
        <v>3.0214248403154999E-3</v>
      </c>
      <c r="D85" s="133">
        <v>2.0719980282611201E-2</v>
      </c>
      <c r="E85" s="40"/>
      <c r="F85" s="34"/>
      <c r="G85" s="39"/>
      <c r="H85" s="39"/>
    </row>
    <row r="86" spans="1:8">
      <c r="A86" s="140" t="s">
        <v>97</v>
      </c>
      <c r="B86" s="114" t="s">
        <v>97</v>
      </c>
      <c r="C86" s="133">
        <v>0</v>
      </c>
      <c r="D86" s="139">
        <v>0</v>
      </c>
    </row>
    <row r="87" spans="1:8">
      <c r="A87" s="137"/>
      <c r="B87" s="114" t="s">
        <v>98</v>
      </c>
      <c r="C87" s="133">
        <v>3.0227600411110102E-3</v>
      </c>
      <c r="D87" s="133">
        <v>2.3751894430614501E-2</v>
      </c>
    </row>
  </sheetData>
  <mergeCells count="4">
    <mergeCell ref="A39:D42"/>
    <mergeCell ref="A37:D38"/>
    <mergeCell ref="A2:H2"/>
    <mergeCell ref="A24:H25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Repères</vt:lpstr>
      <vt:lpstr>Contexte</vt:lpstr>
      <vt:lpstr>Prejudice&amp;Recours</vt:lpstr>
      <vt:lpstr>Profil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2016-10-15T21:41:28Z</cp:lastPrinted>
  <dcterms:created xsi:type="dcterms:W3CDTF">2016-01-06T15:49:01Z</dcterms:created>
  <dcterms:modified xsi:type="dcterms:W3CDTF">2019-03-06T17:53:05Z</dcterms:modified>
</cp:coreProperties>
</file>