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ml.chartshapes+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4.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5.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6.xml" ContentType="application/vnd.openxmlformats-officedocument.drawingml.chartshapes+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7.xml" ContentType="application/vnd.openxmlformats-officedocument.drawingml.chartshapes+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8.xml" ContentType="application/vnd.openxmlformats-officedocument.drawingml.chartshapes+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drawings/drawing9.xml" ContentType="application/vnd.openxmlformats-officedocument.drawingml.chartshapes+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10.xml" ContentType="application/vnd.openxmlformats-officedocument.drawingml.chartshapes+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drawings/drawing11.xml" ContentType="application/vnd.openxmlformats-officedocument.drawingml.chartshapes+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s-sdres-sas02\SSMSI\Commun\Web Interstats\Rapport d'enquête CVS\CVS 2018\Pour mise en ligne\Excel\"/>
    </mc:Choice>
  </mc:AlternateContent>
  <bookViews>
    <workbookView xWindow="0" yWindow="0" windowWidth="21570" windowHeight="8160"/>
  </bookViews>
  <sheets>
    <sheet name="Repères" sheetId="70" r:id="rId1"/>
    <sheet name="Contexte" sheetId="75" r:id="rId2"/>
    <sheet name="Prejudice&amp;Recours" sheetId="76" r:id="rId3"/>
    <sheet name="Profil" sheetId="73" r:id="rId4"/>
  </sheets>
  <definedNames>
    <definedName name="CambriolagesColine" localSheetId="1">#REF!</definedName>
    <definedName name="CambriolagesColine" localSheetId="2">#REF!</definedName>
    <definedName name="CambriolagesColine" localSheetId="3">#REF!</definedName>
    <definedName name="CambriolagesColine">#REF!</definedName>
    <definedName name="d" localSheetId="1">#REF!</definedName>
    <definedName name="d" localSheetId="2">#REF!</definedName>
    <definedName name="d" localSheetId="3">#REF!</definedName>
    <definedName name="d">#REF!</definedName>
    <definedName name="djdkd" localSheetId="1">#REF!</definedName>
    <definedName name="djdkd" localSheetId="2">#REF!</definedName>
    <definedName name="djdkd" localSheetId="3">#REF!</definedName>
    <definedName name="djdkd">#REF!</definedName>
    <definedName name="DonneesActeDL" localSheetId="1">#REF!</definedName>
    <definedName name="DonneesActeDL" localSheetId="2">#REF!</definedName>
    <definedName name="DonneesActeDL" localSheetId="3">#REF!</definedName>
    <definedName name="DonneesActeDL">#REF!</definedName>
    <definedName name="DonneesAssurance">#REF!</definedName>
    <definedName name="DonneesAssurance17">#REF!</definedName>
    <definedName name="DonneesAssurance18">#REF!</definedName>
    <definedName name="DonneesAssurance2RM" localSheetId="1">#REF!</definedName>
    <definedName name="DonneesAssurance2RM" localSheetId="2">#REF!</definedName>
    <definedName name="DonneesAssurance2RM" localSheetId="3">#REF!</definedName>
    <definedName name="DonneesAssurance2RM">#REF!</definedName>
    <definedName name="DonneesAssuranceAL" localSheetId="1">#REF!</definedName>
    <definedName name="DonneesAssuranceAL" localSheetId="2">#REF!</definedName>
    <definedName name="DonneesAssuranceAL" localSheetId="3">#REF!</definedName>
    <definedName name="DonneesAssuranceAL">#REF!</definedName>
    <definedName name="DonneesAssuranceDL" localSheetId="1">#REF!</definedName>
    <definedName name="DonneesAssuranceDL" localSheetId="2">#REF!</definedName>
    <definedName name="DonneesAssuranceDL" localSheetId="3">#REF!</definedName>
    <definedName name="DonneesAssuranceDL">#REF!</definedName>
    <definedName name="DonneesAssuranceOV" localSheetId="1">#REF!</definedName>
    <definedName name="DonneesAssuranceOV" localSheetId="2">#REF!</definedName>
    <definedName name="DonneesAssuranceOV">#REF!</definedName>
    <definedName name="DonneesAssuranceRS" localSheetId="1">#REF!</definedName>
    <definedName name="DonneesAssuranceRS" localSheetId="2">#REF!</definedName>
    <definedName name="DonneesAssuranceRS" localSheetId="3">#REF!</definedName>
    <definedName name="DonneesAssuranceRS">#REF!</definedName>
    <definedName name="DonneesAssuranceVL" localSheetId="1">#REF!</definedName>
    <definedName name="DonneesAssuranceVL" localSheetId="2">#REF!</definedName>
    <definedName name="DonneesAssuranceVL">#REF!</definedName>
    <definedName name="DonneesAssuranceVSE" localSheetId="1">#REF!</definedName>
    <definedName name="DonneesAssuranceVSE" localSheetId="2">#REF!</definedName>
    <definedName name="DonneesAssuranceVSE" localSheetId="3">#REF!</definedName>
    <definedName name="DonneesAssuranceVSE">#REF!</definedName>
    <definedName name="DonneesAssuranceVV" localSheetId="1">#REF!</definedName>
    <definedName name="DonneesAssuranceVV" localSheetId="2">#REF!</definedName>
    <definedName name="DonneesAssuranceVV" localSheetId="3">#REF!</definedName>
    <definedName name="DonneesAssuranceVV">#REF!</definedName>
    <definedName name="DonneesAuteurs">#REF!</definedName>
    <definedName name="DonneesAuteurs17">#REF!</definedName>
    <definedName name="DonneesAuteurs18">#REF!</definedName>
    <definedName name="DonneesAuteursDL" localSheetId="1">#REF!</definedName>
    <definedName name="DonneesAuteursDL" localSheetId="2">#REF!</definedName>
    <definedName name="DonneesAuteursDL" localSheetId="3">#REF!</definedName>
    <definedName name="DonneesAuteursDL">#REF!</definedName>
    <definedName name="DonneesAuteursOV" localSheetId="1">#REF!</definedName>
    <definedName name="DonneesAuteursOV" localSheetId="2">#REF!</definedName>
    <definedName name="DonneesAuteursOV">#REF!</definedName>
    <definedName name="DonneesAuteursVSE" localSheetId="1">#REF!</definedName>
    <definedName name="DonneesAuteursVSE" localSheetId="2">#REF!</definedName>
    <definedName name="DonneesAuteursVSE" localSheetId="3">#REF!</definedName>
    <definedName name="DonneesAuteursVSE">#REF!</definedName>
    <definedName name="DonnéesCambri" localSheetId="1">#REF!</definedName>
    <definedName name="DonnéesCambri" localSheetId="2">#REF!</definedName>
    <definedName name="DonnéesCambri" localSheetId="3">#REF!</definedName>
    <definedName name="DonnéesCambri">#REF!</definedName>
    <definedName name="DonneesDescFaits2RM" localSheetId="1">#REF!</definedName>
    <definedName name="DonneesDescFaits2RM" localSheetId="2">#REF!</definedName>
    <definedName name="DonneesDescFaits2RM" localSheetId="3">#REF!</definedName>
    <definedName name="DonneesDescFaits2RM">#REF!</definedName>
    <definedName name="DonneesDescFaitsVAV" localSheetId="1">#REF!</definedName>
    <definedName name="DonneesDescFaitsVAV" localSheetId="2">#REF!</definedName>
    <definedName name="DonneesDescFaitsVAV" localSheetId="3">#REF!</definedName>
    <definedName name="DonneesDescFaitsVAV">#REF!</definedName>
    <definedName name="DonneesDescVelo" localSheetId="1">#REF!</definedName>
    <definedName name="DonneesDescVelo" localSheetId="2">#REF!</definedName>
    <definedName name="DonneesDescVelo">#REF!</definedName>
    <definedName name="DonneesEffraction" localSheetId="1">#REF!</definedName>
    <definedName name="DonneesEffraction" localSheetId="2">#REF!</definedName>
    <definedName name="DonneesEffraction" localSheetId="3">#REF!</definedName>
    <definedName name="DonneesEffraction">#REF!</definedName>
    <definedName name="DonneesEntreeVE" localSheetId="1">#REF!</definedName>
    <definedName name="DonneesEntreeVE" localSheetId="2">#REF!</definedName>
    <definedName name="DonneesEntreeVE" localSheetId="3">#REF!</definedName>
    <definedName name="DonneesEntreeVE">#REF!</definedName>
    <definedName name="DonneesPlainte">#REF!</definedName>
    <definedName name="DonneesPlainte17">#REF!</definedName>
    <definedName name="DonneesPlainte18">#REF!</definedName>
    <definedName name="DonneesPlainte2RM" localSheetId="1">#REF!</definedName>
    <definedName name="DonneesPlainte2RM" localSheetId="2">#REF!</definedName>
    <definedName name="DonneesPlainte2RM" localSheetId="3">#REF!</definedName>
    <definedName name="DonneesPlainte2RM">#REF!</definedName>
    <definedName name="DonneesPlainteAL" localSheetId="1">#REF!</definedName>
    <definedName name="DonneesPlainteAL" localSheetId="2">#REF!</definedName>
    <definedName name="DonneesPlainteAL" localSheetId="3">#REF!</definedName>
    <definedName name="DonneesPlainteAL">#REF!</definedName>
    <definedName name="DonneesPlainteOV" localSheetId="1">#REF!</definedName>
    <definedName name="DonneesPlainteOV" localSheetId="2">#REF!</definedName>
    <definedName name="DonneesPlainteOV">#REF!</definedName>
    <definedName name="DonneesPlainteRS" localSheetId="1">#REF!</definedName>
    <definedName name="DonneesPlainteRS" localSheetId="2">#REF!</definedName>
    <definedName name="DonneesPlainteRS" localSheetId="3">#REF!</definedName>
    <definedName name="DonneesPlainteRS">#REF!</definedName>
    <definedName name="DonneesPlainteVAV" localSheetId="1">#REF!</definedName>
    <definedName name="DonneesPlainteVAV" localSheetId="2">#REF!</definedName>
    <definedName name="DonneesPlainteVAV" localSheetId="3">#REF!</definedName>
    <definedName name="DonneesPlainteVAV">#REF!</definedName>
    <definedName name="DonneesPlainteVL" localSheetId="1">#REF!</definedName>
    <definedName name="DonneesPlainteVL" localSheetId="2">#REF!</definedName>
    <definedName name="DonneesPlainteVL">#REF!</definedName>
    <definedName name="DonneesPlainteVSE" localSheetId="1">#REF!</definedName>
    <definedName name="DonneesPlainteVSE" localSheetId="2">#REF!</definedName>
    <definedName name="DonneesPlainteVSE" localSheetId="3">#REF!</definedName>
    <definedName name="DonneesPlainteVSE">#REF!</definedName>
    <definedName name="DonneesPlainteVV" localSheetId="1">#REF!</definedName>
    <definedName name="DonneesPlainteVV" localSheetId="2">#REF!</definedName>
    <definedName name="DonneesPlainteVV" localSheetId="3">#REF!</definedName>
    <definedName name="DonneesPlainteVV">#REF!</definedName>
    <definedName name="DonneesProfil">#REF!</definedName>
    <definedName name="DonneesProfil17">#REF!</definedName>
    <definedName name="DonneesProfil18">#REF!</definedName>
    <definedName name="DonneesProfilEqu17">#REF!</definedName>
    <definedName name="DonneesProfilEqu18">#REF!</definedName>
    <definedName name="DonneesReperes" localSheetId="1">#REF!</definedName>
    <definedName name="DonneesReperes" localSheetId="2">#REF!</definedName>
    <definedName name="DonneesReperes" localSheetId="3">#REF!</definedName>
    <definedName name="DonneesReperes">#REF!</definedName>
    <definedName name="DonneesReperes16" localSheetId="1">#REF!</definedName>
    <definedName name="DonneesReperes16" localSheetId="2">#REF!</definedName>
    <definedName name="DonneesReperes16" localSheetId="3">#REF!</definedName>
    <definedName name="DonneesReperes16">#REF!</definedName>
    <definedName name="DonneesReperes17">#REF!</definedName>
    <definedName name="DonneesReperes18">#REF!</definedName>
    <definedName name="DonneesReperes2" localSheetId="1">#REF!</definedName>
    <definedName name="DonneesReperes2" localSheetId="2">#REF!</definedName>
    <definedName name="DonneesReperes2" localSheetId="3">#REF!</definedName>
    <definedName name="DonneesReperes2">#REF!</definedName>
    <definedName name="DonneesReperes241016" localSheetId="1">#REF!</definedName>
    <definedName name="DonneesReperes241016" localSheetId="2">#REF!</definedName>
    <definedName name="DonneesReperes241016" localSheetId="3">#REF!</definedName>
    <definedName name="DonneesReperes241016">#REF!</definedName>
    <definedName name="DonneesReperes2RM" localSheetId="1">#REF!</definedName>
    <definedName name="DonneesReperes2RM" localSheetId="2">#REF!</definedName>
    <definedName name="DonneesReperes2RM" localSheetId="3">#REF!</definedName>
    <definedName name="DonneesReperes2RM">#REF!</definedName>
    <definedName name="DonneesReperes2RM2" localSheetId="1">#REF!</definedName>
    <definedName name="DonneesReperes2RM2" localSheetId="2">#REF!</definedName>
    <definedName name="DonneesReperes2RM2" localSheetId="3">#REF!</definedName>
    <definedName name="DonneesReperes2RM2">#REF!</definedName>
    <definedName name="DonneesReperes3" localSheetId="1">#REF!</definedName>
    <definedName name="DonneesReperes3" localSheetId="2">#REF!</definedName>
    <definedName name="DonneesReperes3" localSheetId="3">#REF!</definedName>
    <definedName name="DonneesReperes3">#REF!</definedName>
    <definedName name="DonneesReperesAL" localSheetId="1">#REF!</definedName>
    <definedName name="DonneesReperesAL" localSheetId="2">#REF!</definedName>
    <definedName name="DonneesReperesAL" localSheetId="3">#REF!</definedName>
    <definedName name="DonneesReperesAL">#REF!</definedName>
    <definedName name="DonneesReperesAL2" localSheetId="1">#REF!</definedName>
    <definedName name="DonneesReperesAL2" localSheetId="2">#REF!</definedName>
    <definedName name="DonneesReperesAL2" localSheetId="3">#REF!</definedName>
    <definedName name="DonneesReperesAL2">#REF!</definedName>
    <definedName name="DonneesReperesDL" localSheetId="1">#REF!</definedName>
    <definedName name="DonneesReperesDL" localSheetId="2">#REF!</definedName>
    <definedName name="DonneesReperesDL" localSheetId="3">#REF!</definedName>
    <definedName name="DonneesReperesDL">#REF!</definedName>
    <definedName name="DonneesReperesDV" localSheetId="1">#REF!</definedName>
    <definedName name="DonneesReperesDV" localSheetId="2">#REF!</definedName>
    <definedName name="DonneesReperesDV" localSheetId="3">#REF!</definedName>
    <definedName name="DonneesReperesDV">#REF!</definedName>
    <definedName name="DonneesReperesOV" localSheetId="1">#REF!</definedName>
    <definedName name="DonneesReperesOV" localSheetId="2">#REF!</definedName>
    <definedName name="DonneesReperesOV">#REF!</definedName>
    <definedName name="DonneesReperesOV2" localSheetId="1">#REF!</definedName>
    <definedName name="DonneesReperesOV2" localSheetId="2">#REF!</definedName>
    <definedName name="DonneesReperesOV2">#REF!</definedName>
    <definedName name="DonneesReperesTVAV" localSheetId="1">#REF!</definedName>
    <definedName name="DonneesReperesTVAV" localSheetId="2">#REF!</definedName>
    <definedName name="DonneesReperesTVAV" localSheetId="3">#REF!</definedName>
    <definedName name="DonneesReperesTVAV">#REF!</definedName>
    <definedName name="DonneesReperesTVAV2" localSheetId="1">#REF!</definedName>
    <definedName name="DonneesReperesTVAV2" localSheetId="2">#REF!</definedName>
    <definedName name="DonneesReperesTVAV2" localSheetId="3">#REF!</definedName>
    <definedName name="DonneesReperesTVAV2">#REF!</definedName>
    <definedName name="DonneesReperesVAV" localSheetId="1">#REF!</definedName>
    <definedName name="DonneesReperesVAV" localSheetId="2">#REF!</definedName>
    <definedName name="DonneesReperesVAV" localSheetId="3">#REF!</definedName>
    <definedName name="DonneesReperesVAV">#REF!</definedName>
    <definedName name="DonneesReperesVAV2" localSheetId="1">#REF!</definedName>
    <definedName name="DonneesReperesVAV2" localSheetId="2">#REF!</definedName>
    <definedName name="DonneesReperesVAV2" localSheetId="3">#REF!</definedName>
    <definedName name="DonneesReperesVAV2">#REF!</definedName>
    <definedName name="DonneesReperesVE" localSheetId="1">#REF!</definedName>
    <definedName name="DonneesReperesVE" localSheetId="2">#REF!</definedName>
    <definedName name="DonneesReperesVE" localSheetId="3">#REF!</definedName>
    <definedName name="DonneesReperesVE">#REF!</definedName>
    <definedName name="DonneesReperesVL" localSheetId="1">#REF!</definedName>
    <definedName name="DonneesReperesVL" localSheetId="2">#REF!</definedName>
    <definedName name="DonneesReperesVL">#REF!</definedName>
    <definedName name="DonneesReperesVL2" localSheetId="1">#REF!</definedName>
    <definedName name="DonneesReperesVL2" localSheetId="2">#REF!</definedName>
    <definedName name="DonneesReperesVL2">#REF!</definedName>
    <definedName name="DonneesViolencesVAV" localSheetId="1">#REF!</definedName>
    <definedName name="DonneesViolencesVAV" localSheetId="2">#REF!</definedName>
    <definedName name="DonneesViolencesVAV" localSheetId="3">#REF!</definedName>
    <definedName name="DonneesViolencesVAV">#REF!</definedName>
    <definedName name="DonneesVol" localSheetId="1">#REF!</definedName>
    <definedName name="DonneesVol" localSheetId="2">#REF!</definedName>
    <definedName name="DonneesVol" localSheetId="3">#REF!</definedName>
    <definedName name="DonneesVol">#REF!</definedName>
    <definedName name="DonneesVol17">#REF!</definedName>
    <definedName name="DonneesVol18">#REF!</definedName>
    <definedName name="DonneesVolOV" localSheetId="1">#REF!</definedName>
    <definedName name="DonneesVolOV" localSheetId="2">#REF!</definedName>
    <definedName name="DonneesVolOV">#REF!</definedName>
    <definedName name="DonneesVolV" localSheetId="1">#REF!</definedName>
    <definedName name="DonneesVolV" localSheetId="2">#REF!</definedName>
    <definedName name="DonneesVolV" localSheetId="3">#REF!</definedName>
    <definedName name="DonneesVolV">#REF!</definedName>
    <definedName name="DonneesVolVAV" localSheetId="1">#REF!</definedName>
    <definedName name="DonneesVolVAV" localSheetId="2">#REF!</definedName>
    <definedName name="DonneesVolVAV" localSheetId="3">#REF!</definedName>
    <definedName name="DonneesVolVAV">#REF!</definedName>
    <definedName name="DonneesVolVAV2" localSheetId="1">#REF!</definedName>
    <definedName name="DonneesVolVAV2" localSheetId="2">#REF!</definedName>
    <definedName name="DonneesVolVAV2" localSheetId="3">#REF!</definedName>
    <definedName name="DonneesVolVAV2">#REF!</definedName>
    <definedName name="DonneesVolVSE" localSheetId="1">#REF!</definedName>
    <definedName name="DonneesVolVSE" localSheetId="2">#REF!</definedName>
    <definedName name="DonneesVolVSE" localSheetId="3">#REF!</definedName>
    <definedName name="DonneesVolVSE">#REF!</definedName>
    <definedName name="Effraction" localSheetId="1">#REF!</definedName>
    <definedName name="Effraction" localSheetId="2">#REF!</definedName>
    <definedName name="Effraction" localSheetId="3">#REF!</definedName>
    <definedName name="Effraction">#REF!</definedName>
    <definedName name="EncadreAssurance17" localSheetId="1">#REF!</definedName>
    <definedName name="EncadreAssurance17" localSheetId="2">#REF!</definedName>
    <definedName name="EncadreAssurance17" localSheetId="3">#REF!</definedName>
    <definedName name="EncadreAssurance17">#REF!</definedName>
    <definedName name="EncadrePolice17" localSheetId="1">#REF!</definedName>
    <definedName name="EncadrePolice17" localSheetId="2">#REF!</definedName>
    <definedName name="EncadrePolice17" localSheetId="3">#REF!</definedName>
    <definedName name="EncadrePolice17">#REF!</definedName>
    <definedName name="NOMONGLETREPERES" localSheetId="1">#REF!</definedName>
    <definedName name="NOMONGLETREPERES" localSheetId="2">#REF!</definedName>
    <definedName name="NOMONGLETREPERES" localSheetId="3">#REF!</definedName>
    <definedName name="NOMONGLETREPERES">#REF!</definedName>
    <definedName name="ONGLETASSURANCE" localSheetId="1">#REF!</definedName>
    <definedName name="ONGLETASSURANCE" localSheetId="2">#REF!</definedName>
    <definedName name="ONGLETASSURANCE">#REF!</definedName>
    <definedName name="ONGLETASSURANCEDL" localSheetId="1">#REF!</definedName>
    <definedName name="ONGLETASSURANCEDL" localSheetId="2">#REF!</definedName>
    <definedName name="ONGLETASSURANCEDL" localSheetId="3">#REF!</definedName>
    <definedName name="ONGLETASSURANCEDL">#REF!</definedName>
    <definedName name="ONGLETENTREE" localSheetId="1">#REF!</definedName>
    <definedName name="ONGLETENTREE" localSheetId="2">#REF!</definedName>
    <definedName name="ONGLETENTREE" localSheetId="3">#REF!</definedName>
    <definedName name="ONGLETENTREE">#REF!</definedName>
    <definedName name="ONGLETFAITS" localSheetId="1">#REF!</definedName>
    <definedName name="ONGLETFAITS" localSheetId="2">#REF!</definedName>
    <definedName name="ONGLETFAITS">#REF!</definedName>
    <definedName name="ONGLETRECOURS" localSheetId="1">#REF!</definedName>
    <definedName name="ONGLETRECOURS" localSheetId="2">#REF!</definedName>
    <definedName name="ONGLETRECOURS" localSheetId="3">#REF!</definedName>
    <definedName name="ONGLETRECOURS">#REF!</definedName>
    <definedName name="ONGLETVOL" localSheetId="1">#REF!</definedName>
    <definedName name="ONGLETVOL" localSheetId="2">#REF!</definedName>
    <definedName name="ONGLETVOL" localSheetId="3">#REF!</definedName>
    <definedName name="ONGLETVOL">#REF!</definedName>
    <definedName name="ReperesCambri" localSheetId="1">#REF!</definedName>
    <definedName name="ReperesCambri" localSheetId="2">#REF!</definedName>
    <definedName name="ReperesCambri" localSheetId="3">#REF!</definedName>
    <definedName name="ReperesCambri">#REF!</definedName>
    <definedName name="V18_Assurance">#REF!</definedName>
    <definedName name="V18_Auteurs">#REF!</definedName>
    <definedName name="V18_Plainte">#REF!</definedName>
    <definedName name="V18_Profil">#REF!</definedName>
    <definedName name="V18_Reperes">#REF!</definedName>
    <definedName name="V18_Vol">#REF!</definedName>
    <definedName name="_xlnm.Print_Area" localSheetId="2">'Prejudice&amp;Recours'!$A$3:$I$3</definedName>
    <definedName name="_xlnm.Print_Area" localSheetId="3">Profil!$B$2:$H$15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68" i="75" l="1"/>
  <c r="D14" i="70" l="1"/>
  <c r="E14" i="70"/>
  <c r="F14" i="70"/>
  <c r="G14" i="70"/>
  <c r="B14" i="70"/>
  <c r="B43" i="75" l="1"/>
  <c r="B41" i="75" s="1"/>
  <c r="C66" i="76" l="1"/>
  <c r="D66" i="76"/>
  <c r="B66" i="76"/>
  <c r="B49" i="75"/>
  <c r="D59" i="76" l="1"/>
  <c r="C59" i="76"/>
  <c r="B59" i="76"/>
</calcChain>
</file>

<file path=xl/sharedStrings.xml><?xml version="1.0" encoding="utf-8"?>
<sst xmlns="http://schemas.openxmlformats.org/spreadsheetml/2006/main" count="158" uniqueCount="132">
  <si>
    <t>Vols</t>
  </si>
  <si>
    <t>Déclaration à l'assurance</t>
  </si>
  <si>
    <t>30-39 ans</t>
  </si>
  <si>
    <t>40-49 ans</t>
  </si>
  <si>
    <t>50-59 ans</t>
  </si>
  <si>
    <t>Dans un autre lieu</t>
  </si>
  <si>
    <t>Dans un parking ouvert</t>
  </si>
  <si>
    <t>Dans la rue</t>
  </si>
  <si>
    <t xml:space="preserve"> </t>
  </si>
  <si>
    <t>Zone</t>
  </si>
  <si>
    <t>Est</t>
  </si>
  <si>
    <t>Nord</t>
  </si>
  <si>
    <t>Sud-Ouest</t>
  </si>
  <si>
    <t>Bassin parisien</t>
  </si>
  <si>
    <t>Ouest</t>
  </si>
  <si>
    <t>Région parisienne</t>
  </si>
  <si>
    <t>Méditerranée</t>
  </si>
  <si>
    <t>Communes rurales</t>
  </si>
  <si>
    <t>Agglomération parisienne</t>
  </si>
  <si>
    <t>Code</t>
  </si>
  <si>
    <t>Maison de ville groupée</t>
  </si>
  <si>
    <t>Maisons dispersées, hors agglomération</t>
  </si>
  <si>
    <t>Maisons en lotissement, en quartier pavillonnaire</t>
  </si>
  <si>
    <t>Immeubles en ville</t>
  </si>
  <si>
    <t>Immeubles en cité ou grand ensemble</t>
  </si>
  <si>
    <t>Habitat mixte : immeubles et maisons</t>
  </si>
  <si>
    <t>60 ans ou plus</t>
  </si>
  <si>
    <t>Moins de 30 ans</t>
  </si>
  <si>
    <t>Retraités</t>
  </si>
  <si>
    <t>Etudiants et autres inactifs</t>
  </si>
  <si>
    <t>Ne sait pas/Refus</t>
  </si>
  <si>
    <t>Tentatives</t>
  </si>
  <si>
    <t>Elements sur le moment et le lieu des faits</t>
  </si>
  <si>
    <t>Ensemble</t>
  </si>
  <si>
    <t>Dans le quartier ou le village</t>
  </si>
  <si>
    <t>Hors du quartier ou du village</t>
  </si>
  <si>
    <t>En journée</t>
  </si>
  <si>
    <t>Hiver (janv.-fév. et déc.)</t>
  </si>
  <si>
    <t>Printemps (mars-mai)</t>
  </si>
  <si>
    <t>Été (juin-août)</t>
  </si>
  <si>
    <t>Automne (sept.-nov.)</t>
  </si>
  <si>
    <t>Ensemble des ménages victimes</t>
  </si>
  <si>
    <t>Ménages victimes d'une tentative</t>
  </si>
  <si>
    <t>Vols et dégradations</t>
  </si>
  <si>
    <t>Déclaration à la police ou à la gendarmerie</t>
  </si>
  <si>
    <t>Dégradations</t>
  </si>
  <si>
    <t>Oui</t>
  </si>
  <si>
    <t>Non</t>
  </si>
  <si>
    <t>TV ens.</t>
  </si>
  <si>
    <t>TV eq.</t>
  </si>
  <si>
    <t>GLOBAL</t>
  </si>
  <si>
    <t>ZEAT</t>
  </si>
  <si>
    <t>Centre-Est</t>
  </si>
  <si>
    <t>TailleUU</t>
  </si>
  <si>
    <t>moins de 20 000 hab.</t>
  </si>
  <si>
    <t>20 000 - 100 000 hab.</t>
  </si>
  <si>
    <t>100 000 hab. ou plus</t>
  </si>
  <si>
    <t>TypeLogement</t>
  </si>
  <si>
    <t>Maison indépendante, pavillon, ferme</t>
  </si>
  <si>
    <t>Appartement (immeuble 2 - 9 logements)</t>
  </si>
  <si>
    <t>Appartement (immeuble de 10 logements ou +)</t>
  </si>
  <si>
    <t>TypeVoisinage</t>
  </si>
  <si>
    <t>AgePR</t>
  </si>
  <si>
    <t>CSPR</t>
  </si>
  <si>
    <t>NIVIE</t>
  </si>
  <si>
    <t>Modeste</t>
  </si>
  <si>
    <t>Aisé</t>
  </si>
  <si>
    <t xml:space="preserve">Vols et tentatives de vol de vélo - indicateurs annuels </t>
  </si>
  <si>
    <t>Ménages victimes de vol de vélo</t>
  </si>
  <si>
    <t>Vols de vélo</t>
  </si>
  <si>
    <t>Ménages victimes de vols ou tentative de vol de vélo</t>
  </si>
  <si>
    <t xml:space="preserve">Vols et tentatives de vol de vélo </t>
  </si>
  <si>
    <t>Ménages victimes de vols de vélo</t>
  </si>
  <si>
    <t>Dans un parking fermé</t>
  </si>
  <si>
    <t>Ménages victimes d'un vol de vélo</t>
  </si>
  <si>
    <t>Dans un garage</t>
  </si>
  <si>
    <t>Pas de déclaration à l'assurance</t>
  </si>
  <si>
    <t>Pas de déplacement au commissariat ou à la gendarmerie</t>
  </si>
  <si>
    <t>Dépôt de plainte</t>
  </si>
  <si>
    <t>Vélo non retrouvé</t>
  </si>
  <si>
    <t>dans résidence principale</t>
  </si>
  <si>
    <t>hors résidence principale</t>
  </si>
  <si>
    <t>Lien avec un cambriolage ou un vol sans effraction</t>
  </si>
  <si>
    <t>Vélo retrouvé</t>
  </si>
  <si>
    <t>Proportion de victimes parmi les ménages (%)</t>
  </si>
  <si>
    <t>Proportion de victimes parmi les ménages équipés (%)</t>
  </si>
  <si>
    <t>Nombre pour 1 000 ménages</t>
  </si>
  <si>
    <t>Nombre pour 1 000 ménages équipés</t>
  </si>
  <si>
    <r>
      <t>Note</t>
    </r>
    <r>
      <rPr>
        <sz val="9"/>
        <color theme="1" tint="0.34998626667073579"/>
        <rFont val="Albany AMT"/>
        <family val="2"/>
      </rPr>
      <t xml:space="preserve"> </t>
    </r>
    <r>
      <rPr>
        <sz val="9"/>
        <color theme="1" tint="0.34998626667073579"/>
        <rFont val="Symbol"/>
        <family val="1"/>
        <charset val="2"/>
      </rPr>
      <t>·</t>
    </r>
    <r>
      <rPr>
        <sz val="9"/>
        <color theme="1" tint="0.34998626667073579"/>
        <rFont val="Albany AMT"/>
        <family val="2"/>
      </rPr>
      <t xml:space="preserve"> Les ménages équipés désignent les ménages possédant un vélo.</t>
    </r>
  </si>
  <si>
    <r>
      <rPr>
        <b/>
        <sz val="9"/>
        <color theme="1" tint="0.34998626667073579"/>
        <rFont val="Albany AMT"/>
        <family val="2"/>
      </rPr>
      <t>Lecture</t>
    </r>
    <r>
      <rPr>
        <sz val="9"/>
        <color theme="1" tint="0.34998626667073579"/>
        <rFont val="Albany AMT"/>
        <family val="2"/>
      </rPr>
      <t> </t>
    </r>
    <r>
      <rPr>
        <sz val="9"/>
        <color theme="1" tint="0.34998626667073579"/>
        <rFont val="Symbol"/>
        <family val="1"/>
        <charset val="2"/>
      </rPr>
      <t>·</t>
    </r>
    <r>
      <rPr>
        <sz val="9"/>
        <color theme="1" tint="0.34998626667073579"/>
        <rFont val="Albany AMT"/>
        <family val="2"/>
      </rPr>
      <t xml:space="preserve"> 308 000 ménages - soit 2,0 % des ménages équipés - déclarent avoir été victimes d'un vol de vélo en 2017.</t>
    </r>
  </si>
  <si>
    <r>
      <rPr>
        <b/>
        <sz val="9"/>
        <color theme="1" tint="0.34998626667073579"/>
        <rFont val="Albany AMT"/>
        <family val="2"/>
      </rPr>
      <t xml:space="preserve">Champ </t>
    </r>
    <r>
      <rPr>
        <sz val="9"/>
        <color theme="1" tint="0.34998626667073579"/>
        <rFont val="Symbol"/>
        <family val="1"/>
        <charset val="2"/>
      </rPr>
      <t>·</t>
    </r>
    <r>
      <rPr>
        <sz val="9"/>
        <color theme="1" tint="0.34998626667073579"/>
        <rFont val="Albany AMT"/>
        <family val="2"/>
      </rPr>
      <t xml:space="preserve"> Ménages ordinaires de France métropolitaine.</t>
    </r>
  </si>
  <si>
    <r>
      <rPr>
        <b/>
        <sz val="9"/>
        <color theme="1" tint="0.34998626667073579"/>
        <rFont val="Albany AMT"/>
        <family val="2"/>
      </rPr>
      <t xml:space="preserve">Source </t>
    </r>
    <r>
      <rPr>
        <sz val="9"/>
        <color theme="1" tint="0.34998626667073579"/>
        <rFont val="Symbol"/>
        <family val="1"/>
        <charset val="2"/>
      </rPr>
      <t>·</t>
    </r>
    <r>
      <rPr>
        <sz val="9"/>
        <color theme="1" tint="0.34998626667073579"/>
        <rFont val="Albany AMT"/>
        <family val="2"/>
      </rPr>
      <t xml:space="preserve"> Enquêtes Cadre de vie et sécurité 2007 - 2018, Insee-ONDRP-SSMSI.</t>
    </r>
  </si>
  <si>
    <r>
      <rPr>
        <b/>
        <sz val="9"/>
        <color theme="1" tint="0.34998626667073579"/>
        <rFont val="Albany AMT"/>
        <family val="2"/>
      </rPr>
      <t xml:space="preserve">Source </t>
    </r>
    <r>
      <rPr>
        <sz val="9"/>
        <color theme="1" tint="0.34998626667073579"/>
        <rFont val="Symbol"/>
        <family val="1"/>
        <charset val="2"/>
      </rPr>
      <t>·</t>
    </r>
    <r>
      <rPr>
        <sz val="9"/>
        <color theme="1" tint="0.34998626667073579"/>
        <rFont val="Albany AMT"/>
        <family val="2"/>
      </rPr>
      <t xml:space="preserve"> Enquêtes Cadre de vie et sécurité 2016 à 2018, Insee-ONDRP-SSMSI.</t>
    </r>
  </si>
  <si>
    <t>De nuit</t>
  </si>
  <si>
    <t>Dépôt d'une main courante</t>
  </si>
  <si>
    <t>Abandon de la démarche</t>
  </si>
  <si>
    <t>Ménages victimes d'un vol ou d'une tentative</t>
  </si>
  <si>
    <t>VolsRet+ten</t>
  </si>
  <si>
    <r>
      <rPr>
        <b/>
        <sz val="9"/>
        <color theme="1" tint="0.34998626667073579"/>
        <rFont val="Albany AMT"/>
        <family val="2"/>
      </rPr>
      <t>Source</t>
    </r>
    <r>
      <rPr>
        <sz val="9"/>
        <color theme="1" tint="0.34998626667073579"/>
        <rFont val="Albany AMT"/>
        <family val="2"/>
      </rPr>
      <t> </t>
    </r>
    <r>
      <rPr>
        <sz val="9"/>
        <color theme="1" tint="0.34998626667073579"/>
        <rFont val="Symbol"/>
        <family val="1"/>
        <charset val="2"/>
      </rPr>
      <t>·</t>
    </r>
    <r>
      <rPr>
        <sz val="9"/>
        <color theme="1" tint="0.34998626667073579"/>
        <rFont val="Albany AMT"/>
        <family val="2"/>
      </rPr>
      <t xml:space="preserve"> Enquêtes Cadre de vie et sécurité 2016 à 2018, Insee-ONDRP-SSMSI.</t>
    </r>
  </si>
  <si>
    <t>QPV</t>
  </si>
  <si>
    <t>Hors QPV</t>
  </si>
  <si>
    <t>Proportion de victimes de vol ou tentative de vol de vélo selon les caractéristiques socio-démographiques du ménage</t>
  </si>
  <si>
    <t>Proportion de victimes de vol ou tentative de vol de vélo selon les caractéristiques de la zone de résidence et du logement</t>
  </si>
  <si>
    <r>
      <rPr>
        <b/>
        <sz val="9"/>
        <color theme="1" tint="0.34998626667073579"/>
        <rFont val="Albany AMT"/>
        <family val="2"/>
      </rPr>
      <t>Lecture</t>
    </r>
    <r>
      <rPr>
        <sz val="9"/>
        <color theme="1" tint="0.34998626667073579"/>
        <rFont val="Albany AMT"/>
        <family val="2"/>
      </rPr>
      <t xml:space="preserve"> </t>
    </r>
    <r>
      <rPr>
        <sz val="9"/>
        <color theme="1" tint="0.34998626667073579"/>
        <rFont val="Symbol"/>
        <family val="1"/>
        <charset val="2"/>
      </rPr>
      <t>·</t>
    </r>
    <r>
      <rPr>
        <sz val="9"/>
        <color theme="1" tint="0.34998626667073579"/>
        <rFont val="Albany AMT"/>
        <family val="2"/>
      </rPr>
      <t xml:space="preserve"> En moyenne chaque année entre 2015 et 2017, 5,6 % des ménages possédant un vélo résidant dans l'agglomération parisienne ont été victimes d'un vol ou d'une tentative de vol de vélo.</t>
    </r>
  </si>
  <si>
    <r>
      <t xml:space="preserve">Lieu des faits </t>
    </r>
    <r>
      <rPr>
        <sz val="11"/>
        <color rgb="FF00B050"/>
        <rFont val="Albany AMT"/>
        <family val="2"/>
      </rPr>
      <t>(en % des ménages victimes d'un vol ou d'une tentative)</t>
    </r>
  </si>
  <si>
    <r>
      <t xml:space="preserve">Lien avec un cambriolage ou un vol sans effraction                                                                     </t>
    </r>
    <r>
      <rPr>
        <sz val="11"/>
        <color rgb="FF00B050"/>
        <rFont val="Albany AMT"/>
        <family val="2"/>
      </rPr>
      <t>(en % des ménages victimes d'un vol ou d'une tentative)</t>
    </r>
  </si>
  <si>
    <r>
      <t xml:space="preserve">Moment des faits </t>
    </r>
    <r>
      <rPr>
        <sz val="11"/>
        <color rgb="FF00B050"/>
        <rFont val="Albany AMT"/>
        <family val="2"/>
      </rPr>
      <t>(en % des ménages victimes d'un vol ou d'une tentative)</t>
    </r>
  </si>
  <si>
    <r>
      <rPr>
        <b/>
        <sz val="9"/>
        <color theme="1" tint="0.34998626667073579"/>
        <rFont val="Albany AMT"/>
        <family val="2"/>
      </rPr>
      <t>Lecture</t>
    </r>
    <r>
      <rPr>
        <sz val="9"/>
        <color theme="1" tint="0.34998626667073579"/>
        <rFont val="Albany AMT"/>
        <family val="2"/>
      </rPr>
      <t xml:space="preserve"> </t>
    </r>
    <r>
      <rPr>
        <sz val="9"/>
        <color theme="1" tint="0.34998626667073579"/>
        <rFont val="Calibri"/>
        <family val="2"/>
      </rPr>
      <t>•</t>
    </r>
    <r>
      <rPr>
        <sz val="9"/>
        <color theme="1" tint="0.34998626667073579"/>
        <rFont val="Albany AMT"/>
        <family val="2"/>
      </rPr>
      <t xml:space="preserve"> En moyenne entre 2015 et 2017, 73 % des ménages victimes d'un vol ou d'une tentative de vol de vélo déclarent que les faits se sont produits dans leur quartier ou leur village : dans la résidence principale pour 49 % et ailleurs dans le quartier ou le village pour 24 %.</t>
    </r>
  </si>
  <si>
    <r>
      <rPr>
        <b/>
        <sz val="9"/>
        <color theme="1" tint="0.34998626667073579"/>
        <rFont val="Albany AMT"/>
        <family val="2"/>
      </rPr>
      <t>Lecture</t>
    </r>
    <r>
      <rPr>
        <sz val="9"/>
        <color theme="1" tint="0.34998626667073579"/>
        <rFont val="Albany AMT"/>
        <family val="2"/>
      </rPr>
      <t xml:space="preserve"> </t>
    </r>
    <r>
      <rPr>
        <sz val="9"/>
        <color theme="1" tint="0.34998626667073579"/>
        <rFont val="Calibri"/>
        <family val="2"/>
      </rPr>
      <t xml:space="preserve">• </t>
    </r>
    <r>
      <rPr>
        <sz val="9"/>
        <color theme="1" tint="0.34998626667073579"/>
        <rFont val="Albany AMT"/>
        <family val="2"/>
      </rPr>
      <t>En moyenne entre 2015 et 2017, 6 % des ménages victimes d'un vol ou d'une tentative de vol de vélo déclarent que le vélo a été volé ou tenté d'être volé au cours d'un cambriolage ou d'un vol sans effraction survenu dans leur résidence principale ou secondaire ou dans un autre lieu qu'ils possèdent ou louent (hors locations saisonnières).</t>
    </r>
  </si>
  <si>
    <r>
      <rPr>
        <b/>
        <sz val="9"/>
        <color theme="1" tint="0.34998626667073579"/>
        <rFont val="Albany AMT"/>
        <family val="2"/>
      </rPr>
      <t>Lecture</t>
    </r>
    <r>
      <rPr>
        <sz val="9"/>
        <color theme="1" tint="0.34998626667073579"/>
        <rFont val="Albany AMT"/>
        <family val="2"/>
      </rPr>
      <t xml:space="preserve"> </t>
    </r>
    <r>
      <rPr>
        <sz val="9"/>
        <color theme="1" tint="0.34998626667073579"/>
        <rFont val="Calibri"/>
        <family val="2"/>
      </rPr>
      <t>•</t>
    </r>
    <r>
      <rPr>
        <sz val="9"/>
        <color theme="1" tint="0.34998626667073579"/>
        <rFont val="Albany AMT"/>
        <family val="2"/>
      </rPr>
      <t xml:space="preserve"> En moyenne entre 2015 et 2017, 32 % des ménages victimes d'un vol ou d'une tentative de vol de vélo déclarent que les faits se sont déroulés en été.</t>
    </r>
  </si>
  <si>
    <t>Le vélo a subi un vol d'objets ou d'accessoires ou bien des dégradations</t>
  </si>
  <si>
    <t>Le vélo n'a subi ni vol ni dégradation</t>
  </si>
  <si>
    <r>
      <rPr>
        <b/>
        <sz val="9"/>
        <color theme="1" tint="0.34998626667073579"/>
        <rFont val="Albany AMT"/>
        <family val="2"/>
      </rPr>
      <t>Lecture</t>
    </r>
    <r>
      <rPr>
        <sz val="9"/>
        <color theme="1" tint="0.34998626667073579"/>
        <rFont val="Albany AMT"/>
        <family val="2"/>
      </rPr>
      <t xml:space="preserve"> </t>
    </r>
    <r>
      <rPr>
        <sz val="9"/>
        <color theme="1" tint="0.34998626667073579"/>
        <rFont val="Symbol"/>
        <family val="1"/>
        <charset val="2"/>
      </rPr>
      <t>·</t>
    </r>
    <r>
      <rPr>
        <sz val="9"/>
        <color theme="1" tint="0.34998626667073579"/>
        <rFont val="Albany AMT"/>
        <family val="2"/>
      </rPr>
      <t xml:space="preserve"> En moyenne sur la période 2015-2017, parmi les ménages victimes d'une tentative de vélo ou d'un vol de vélo ayant été retrouvé, 47% déclarent que le vélo a subi un vol d'objet(s) ou d'accessoire(s) ou bien des dégradations.</t>
    </r>
  </si>
  <si>
    <t>…</t>
  </si>
  <si>
    <t>Vols et tentatives de vol de vélo</t>
  </si>
  <si>
    <t>Proportion de victimes parmi les ménages possédant un vélo (en %)</t>
  </si>
  <si>
    <t>Nombre annuel de vols et tentatives de vol de vélo et proportion                                                    de ménages victimes entre 2006 et 2017</t>
  </si>
  <si>
    <r>
      <rPr>
        <b/>
        <sz val="9"/>
        <color theme="1" tint="0.34998626667073579"/>
        <rFont val="Albany AMT"/>
        <family val="2"/>
      </rPr>
      <t>Lecture</t>
    </r>
    <r>
      <rPr>
        <sz val="9"/>
        <color theme="1" tint="0.34998626667073579"/>
        <rFont val="Albany AMT"/>
        <family val="2"/>
      </rPr>
      <t xml:space="preserve"> </t>
    </r>
    <r>
      <rPr>
        <sz val="9"/>
        <color theme="1" tint="0.34998626667073579"/>
        <rFont val="Symbol"/>
        <family val="1"/>
        <charset val="2"/>
      </rPr>
      <t>·</t>
    </r>
    <r>
      <rPr>
        <sz val="9"/>
        <color theme="1" tint="0.34998626667073579"/>
        <rFont val="Albany AMT"/>
        <family val="2"/>
      </rPr>
      <t xml:space="preserve"> En moyenne entre 2015 et 2017, 14 % des ménages victimes d'un vol de vélo ont fait une déclaration de sinistre auprès de leur assurance.</t>
    </r>
  </si>
  <si>
    <t>Part de ménages effectivement volés (%)</t>
  </si>
  <si>
    <r>
      <t>Part de multivictimes</t>
    </r>
    <r>
      <rPr>
        <vertAlign val="superscript"/>
        <sz val="10"/>
        <color rgb="FF000000"/>
        <rFont val="Albany AMT"/>
        <family val="2"/>
      </rPr>
      <t>1</t>
    </r>
    <r>
      <rPr>
        <sz val="10"/>
        <color rgb="FF000000"/>
        <rFont val="Albany AMT"/>
        <family val="2"/>
      </rPr>
      <t xml:space="preserve"> parmi les ménages victimes (%)</t>
    </r>
  </si>
  <si>
    <r>
      <rPr>
        <b/>
        <sz val="9"/>
        <color theme="1" tint="0.34998626667073579"/>
        <rFont val="Albany AMT"/>
        <family val="2"/>
      </rPr>
      <t>1</t>
    </r>
    <r>
      <rPr>
        <sz val="9"/>
        <color theme="1" tint="0.34998626667073579"/>
        <rFont val="Albany AMT"/>
        <family val="2"/>
      </rPr>
      <t>. Les multivictimes désignent les ménages ayant subi plusieurs vols ou tentatives de vol de vélo au cours d'une année donnée.</t>
    </r>
  </si>
  <si>
    <r>
      <rPr>
        <b/>
        <sz val="9"/>
        <color theme="1" tint="0.34998626667073579"/>
        <rFont val="Albany AMT"/>
        <family val="2"/>
      </rPr>
      <t>*</t>
    </r>
    <r>
      <rPr>
        <sz val="9"/>
        <color theme="1" tint="0.34998626667073579"/>
        <rFont val="Albany AMT"/>
        <family val="2"/>
      </rPr>
      <t xml:space="preserve"> Moyenne sur la période 2015-2017.</t>
    </r>
  </si>
  <si>
    <t>8*</t>
  </si>
  <si>
    <r>
      <rPr>
        <b/>
        <sz val="9"/>
        <color theme="1" tint="0.34998626667073579"/>
        <rFont val="Albany AMT"/>
        <family val="2"/>
      </rPr>
      <t>Lecture</t>
    </r>
    <r>
      <rPr>
        <sz val="9"/>
        <color theme="1" tint="0.34998626667073579"/>
        <rFont val="Albany AMT"/>
        <family val="2"/>
      </rPr>
      <t xml:space="preserve"> </t>
    </r>
    <r>
      <rPr>
        <sz val="9"/>
        <color theme="1" tint="0.34998626667073579"/>
        <rFont val="Calibri"/>
        <family val="2"/>
      </rPr>
      <t>•</t>
    </r>
    <r>
      <rPr>
        <sz val="9"/>
        <color theme="1" tint="0.34998626667073579"/>
        <rFont val="Albany AMT"/>
        <family val="2"/>
      </rPr>
      <t xml:space="preserve"> En moyenne entre 2015 et 2017, 61 % des ménages victimes d'un vol de vélo ne se sont pas déplacés au commissariat ou en gendarmerie pour signaler les faits, 23 % l'ont fait et ont déposé plainte.</t>
    </r>
  </si>
  <si>
    <r>
      <rPr>
        <b/>
        <sz val="9"/>
        <color theme="1" tint="0.34998626667073579"/>
        <rFont val="Albany AMT"/>
        <family val="2"/>
      </rPr>
      <t xml:space="preserve">Champ </t>
    </r>
    <r>
      <rPr>
        <sz val="9"/>
        <color theme="1" tint="0.34998626667073579"/>
        <rFont val="Symbol"/>
        <family val="1"/>
        <charset val="2"/>
      </rPr>
      <t>·</t>
    </r>
    <r>
      <rPr>
        <sz val="9"/>
        <color theme="1" tint="0.34998626667073579"/>
        <rFont val="Albany AMT"/>
        <family val="2"/>
      </rPr>
      <t xml:space="preserve"> Ménages ordinaires de France métropolitaine, incident le plus récent dans l'année.</t>
    </r>
  </si>
  <si>
    <t>Chômeurs</t>
  </si>
  <si>
    <t>Personnes en emploi¹</t>
  </si>
  <si>
    <r>
      <rPr>
        <b/>
        <sz val="9"/>
        <color theme="1" tint="0.34998626667073579"/>
        <rFont val="Albany AMT"/>
        <family val="2"/>
      </rPr>
      <t>1</t>
    </r>
    <r>
      <rPr>
        <sz val="9"/>
        <color theme="1" tint="0.34998626667073579"/>
        <rFont val="Albany AMT"/>
        <family val="2"/>
      </rPr>
      <t>. Y compris apprentis et stages rémunérés.</t>
    </r>
  </si>
  <si>
    <r>
      <rPr>
        <b/>
        <sz val="9"/>
        <color theme="1" tint="0.34998626667073579"/>
        <rFont val="Albany AMT"/>
        <family val="2"/>
      </rPr>
      <t>Note</t>
    </r>
    <r>
      <rPr>
        <sz val="9"/>
        <color theme="1" tint="0.34998626667073579"/>
        <rFont val="Albany AMT"/>
        <family val="2"/>
      </rPr>
      <t xml:space="preserve"> </t>
    </r>
    <r>
      <rPr>
        <sz val="9"/>
        <color theme="1" tint="0.34998626667073579"/>
        <rFont val="Symbol"/>
        <family val="1"/>
        <charset val="2"/>
      </rPr>
      <t>·</t>
    </r>
    <r>
      <rPr>
        <sz val="9"/>
        <color theme="1" tint="0.34998626667073579"/>
        <rFont val="Albany AMT"/>
        <family val="2"/>
      </rPr>
      <t xml:space="preserve"> NS =  Non Significatif, l'effectif de victimes concernées dans l'échantillon est sous le seuil de diffusion.</t>
    </r>
  </si>
  <si>
    <t>Médian inférieur</t>
  </si>
  <si>
    <t>Médian supérieur</t>
  </si>
  <si>
    <t>Données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</si>
</sst>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0.0"/>
    <numFmt numFmtId="165" formatCode="0.0%"/>
    <numFmt numFmtId="166" formatCode="#,##0,&quot; 000&quot;"/>
    <numFmt numFmtId="167" formatCode="#,##0.0"/>
    <numFmt numFmtId="168" formatCode="0,&quot; 000&quot;"/>
    <numFmt numFmtId="169" formatCode="[$-40C]mmm\-yy;@"/>
  </numFmts>
  <fonts count="43">
    <font>
      <sz val="11"/>
      <color theme="1"/>
      <name val="Calibri"/>
      <family val="2"/>
      <scheme val="minor"/>
    </font>
    <font>
      <b/>
      <sz val="14"/>
      <color theme="5"/>
      <name val="Palatino Linotype"/>
      <family val="1"/>
    </font>
    <font>
      <sz val="8"/>
      <color theme="1"/>
      <name val="Palatino Linotype"/>
      <family val="1"/>
    </font>
    <font>
      <sz val="11"/>
      <color rgb="FF000000"/>
      <name val="Calibri"/>
      <family val="2"/>
      <scheme val="minor"/>
    </font>
    <font>
      <b/>
      <sz val="11"/>
      <color theme="1"/>
      <name val="Calibri"/>
      <family val="2"/>
      <scheme val="minor"/>
    </font>
    <font>
      <sz val="11"/>
      <color theme="5"/>
      <name val="Calibri"/>
      <family val="2"/>
      <scheme val="minor"/>
    </font>
    <font>
      <sz val="8"/>
      <color theme="1" tint="0.499984740745262"/>
      <name val="Palatino Linotype"/>
      <family val="1"/>
    </font>
    <font>
      <sz val="11"/>
      <color theme="1" tint="0.499984740745262"/>
      <name val="Calibri"/>
      <family val="2"/>
      <scheme val="minor"/>
    </font>
    <font>
      <b/>
      <sz val="11"/>
      <color rgb="FF41A3A3"/>
      <name val="Albany AMT"/>
      <family val="2"/>
    </font>
    <font>
      <sz val="9"/>
      <color theme="1" tint="0.499984740745262"/>
      <name val="Albany AMT"/>
      <family val="2"/>
    </font>
    <font>
      <sz val="8"/>
      <color theme="1" tint="0.34998626667073579"/>
      <name val="Times New Roman"/>
      <family val="1"/>
    </font>
    <font>
      <sz val="8"/>
      <name val="Tahoma"/>
      <family val="2"/>
    </font>
    <font>
      <sz val="11"/>
      <color theme="1"/>
      <name val="Times New Roman"/>
      <family val="1"/>
    </font>
    <font>
      <i/>
      <sz val="8"/>
      <color theme="1" tint="0.499984740745262"/>
      <name val="Albany AMT"/>
      <family val="2"/>
    </font>
    <font>
      <i/>
      <sz val="8"/>
      <color theme="1" tint="0.34998626667073579"/>
      <name val="Times New Roman"/>
      <family val="1"/>
    </font>
    <font>
      <sz val="8"/>
      <color theme="1" tint="0.499984740745262"/>
      <name val="Albany AMT"/>
      <family val="2"/>
    </font>
    <font>
      <i/>
      <sz val="8"/>
      <color theme="1" tint="0.34998626667073579"/>
      <name val="Albany AMT"/>
      <family val="2"/>
    </font>
    <font>
      <sz val="11"/>
      <color theme="1"/>
      <name val="Albany AMT"/>
      <family val="2"/>
    </font>
    <font>
      <sz val="8"/>
      <color rgb="FF000000"/>
      <name val="Albany AMT"/>
      <family val="2"/>
    </font>
    <font>
      <b/>
      <sz val="11"/>
      <color rgb="FF00B050"/>
      <name val="Albany AMT"/>
      <family val="2"/>
    </font>
    <font>
      <sz val="11"/>
      <color rgb="FF00B050"/>
      <name val="Albany AMT"/>
      <family val="2"/>
    </font>
    <font>
      <sz val="11"/>
      <name val="Calibri"/>
      <family val="2"/>
      <scheme val="minor"/>
    </font>
    <font>
      <b/>
      <sz val="9"/>
      <color theme="0"/>
      <name val="Albany AMT"/>
      <family val="2"/>
    </font>
    <font>
      <b/>
      <sz val="10"/>
      <color rgb="FF000000"/>
      <name val="Albany AMT"/>
      <family val="2"/>
    </font>
    <font>
      <b/>
      <sz val="10"/>
      <color theme="1"/>
      <name val="Albany AMT"/>
      <family val="2"/>
    </font>
    <font>
      <sz val="10"/>
      <color rgb="FF000000"/>
      <name val="Albany AMT"/>
      <family val="2"/>
    </font>
    <font>
      <sz val="10"/>
      <color theme="1"/>
      <name val="Albany AMT"/>
      <family val="2"/>
    </font>
    <font>
      <sz val="10"/>
      <name val="Albany AMT"/>
      <family val="2"/>
    </font>
    <font>
      <b/>
      <sz val="10"/>
      <name val="Albany AMT"/>
      <family val="2"/>
    </font>
    <font>
      <b/>
      <sz val="9"/>
      <color theme="1" tint="0.34998626667073579"/>
      <name val="Albany AMT"/>
      <family val="2"/>
    </font>
    <font>
      <sz val="9"/>
      <color theme="1" tint="0.34998626667073579"/>
      <name val="Albany AMT"/>
      <family val="2"/>
    </font>
    <font>
      <sz val="9"/>
      <color theme="1" tint="0.34998626667073579"/>
      <name val="Symbol"/>
      <family val="1"/>
      <charset val="2"/>
    </font>
    <font>
      <sz val="9"/>
      <color theme="1" tint="0.34998626667073579"/>
      <name val="Calibri"/>
      <family val="2"/>
    </font>
    <font>
      <b/>
      <sz val="10"/>
      <color theme="0"/>
      <name val="Albany AMT"/>
      <family val="2"/>
    </font>
    <font>
      <vertAlign val="superscript"/>
      <sz val="10"/>
      <color rgb="FF000000"/>
      <name val="Albany AMT"/>
      <family val="2"/>
    </font>
    <font>
      <b/>
      <sz val="9"/>
      <color theme="1"/>
      <name val="Calibri"/>
      <family val="2"/>
      <scheme val="minor"/>
    </font>
    <font>
      <sz val="9"/>
      <color theme="1"/>
      <name val="Calibri"/>
      <family val="2"/>
      <scheme val="minor"/>
    </font>
    <font>
      <sz val="9"/>
      <color rgb="FF000000"/>
      <name val="Calibri"/>
      <family val="2"/>
      <scheme val="minor"/>
    </font>
    <font>
      <sz val="8"/>
      <color rgb="FF000000"/>
      <name val="Arial"/>
      <family val="2"/>
    </font>
    <font>
      <sz val="8"/>
      <name val="Arial"/>
      <family val="2"/>
    </font>
    <font>
      <sz val="8"/>
      <color theme="1"/>
      <name val="Calibri"/>
      <family val="2"/>
      <scheme val="minor"/>
    </font>
    <font>
      <b/>
      <sz val="8"/>
      <color theme="1"/>
      <name val="Calibri"/>
      <family val="2"/>
      <scheme val="minor"/>
    </font>
    <font>
      <sz val="8"/>
      <name val="Calibri"/>
      <family val="2"/>
      <scheme val="minor"/>
    </font>
  </fonts>
  <fills count="6">
    <fill>
      <patternFill patternType="none"/>
    </fill>
    <fill>
      <patternFill patternType="gray125"/>
    </fill>
    <fill>
      <patternFill patternType="solid">
        <fgColor theme="0"/>
        <bgColor indexed="64"/>
      </patternFill>
    </fill>
    <fill>
      <patternFill patternType="solid">
        <fgColor rgb="FF00B050"/>
        <bgColor indexed="64"/>
      </patternFill>
    </fill>
    <fill>
      <patternFill patternType="solid">
        <fgColor rgb="FFD1FFE6"/>
        <bgColor indexed="64"/>
      </patternFill>
    </fill>
    <fill>
      <patternFill patternType="solid">
        <fgColor theme="0" tint="-0.14999847407452621"/>
        <bgColor indexed="64"/>
      </patternFill>
    </fill>
  </fills>
  <borders count="3">
    <border>
      <left/>
      <right/>
      <top/>
      <bottom/>
      <diagonal/>
    </border>
    <border>
      <left/>
      <right/>
      <top style="medium">
        <color theme="0"/>
      </top>
      <bottom/>
      <diagonal/>
    </border>
    <border>
      <left/>
      <right/>
      <top/>
      <bottom style="thin">
        <color indexed="64"/>
      </bottom>
      <diagonal/>
    </border>
  </borders>
  <cellStyleXfs count="1">
    <xf numFmtId="0" fontId="0" fillId="0" borderId="0"/>
  </cellStyleXfs>
  <cellXfs count="159">
    <xf numFmtId="0" fontId="0" fillId="0" borderId="0" xfId="0"/>
    <xf numFmtId="0" fontId="0" fillId="0" borderId="0" xfId="0" applyFill="1"/>
    <xf numFmtId="0" fontId="0" fillId="2" borderId="0" xfId="0" applyFill="1"/>
    <xf numFmtId="9" fontId="0" fillId="0" borderId="0" xfId="0" applyNumberFormat="1" applyFill="1"/>
    <xf numFmtId="0" fontId="2" fillId="2" borderId="0" xfId="0" applyFont="1" applyFill="1" applyAlignment="1">
      <alignment vertical="center"/>
    </xf>
    <xf numFmtId="0" fontId="1" fillId="2" borderId="0" xfId="0" applyFont="1" applyFill="1" applyAlignment="1">
      <alignment horizontal="left" vertical="center" wrapText="1"/>
    </xf>
    <xf numFmtId="0" fontId="0" fillId="0" borderId="0" xfId="0" applyAlignment="1">
      <alignment horizontal="left"/>
    </xf>
    <xf numFmtId="0" fontId="0" fillId="0" borderId="0" xfId="0" applyAlignment="1">
      <alignment wrapText="1"/>
    </xf>
    <xf numFmtId="0" fontId="5" fillId="2" borderId="0" xfId="0" applyFont="1" applyFill="1" applyAlignment="1">
      <alignment horizontal="left"/>
    </xf>
    <xf numFmtId="0" fontId="0" fillId="2" borderId="0" xfId="0" applyFill="1" applyAlignment="1">
      <alignment horizontal="left"/>
    </xf>
    <xf numFmtId="0" fontId="0" fillId="0" borderId="0" xfId="0" applyBorder="1"/>
    <xf numFmtId="0" fontId="6" fillId="2" borderId="0" xfId="0" applyFont="1" applyFill="1" applyBorder="1" applyAlignment="1">
      <alignment vertical="center"/>
    </xf>
    <xf numFmtId="0" fontId="7" fillId="2" borderId="0" xfId="0" applyFont="1" applyFill="1"/>
    <xf numFmtId="0" fontId="10" fillId="2" borderId="0" xfId="0" applyFont="1" applyFill="1"/>
    <xf numFmtId="0" fontId="11" fillId="2" borderId="0" xfId="0" applyFont="1" applyFill="1" applyBorder="1" applyAlignment="1">
      <alignment horizontal="left" vertical="center"/>
    </xf>
    <xf numFmtId="9" fontId="11" fillId="2" borderId="0" xfId="0" applyNumberFormat="1" applyFont="1" applyFill="1" applyBorder="1" applyAlignment="1">
      <alignment horizontal="center" vertical="center"/>
    </xf>
    <xf numFmtId="0" fontId="12" fillId="0" borderId="0" xfId="0" applyFont="1"/>
    <xf numFmtId="0" fontId="13" fillId="2" borderId="0" xfId="0" applyFont="1" applyFill="1" applyAlignment="1">
      <alignment vertical="center"/>
    </xf>
    <xf numFmtId="0" fontId="14" fillId="2" borderId="0" xfId="0" applyFont="1" applyFill="1"/>
    <xf numFmtId="0" fontId="14" fillId="2" borderId="0" xfId="0" applyFont="1" applyFill="1" applyAlignment="1">
      <alignment horizontal="left" wrapText="1"/>
    </xf>
    <xf numFmtId="0" fontId="8" fillId="2" borderId="0" xfId="0" applyFont="1" applyFill="1" applyAlignment="1">
      <alignment horizontal="center" vertical="center" wrapText="1"/>
    </xf>
    <xf numFmtId="0" fontId="9" fillId="2" borderId="0" xfId="0" applyFont="1" applyFill="1" applyAlignment="1">
      <alignment horizontal="left" wrapText="1"/>
    </xf>
    <xf numFmtId="0" fontId="0" fillId="0" borderId="0" xfId="0" applyFill="1" applyBorder="1"/>
    <xf numFmtId="9" fontId="0" fillId="0" borderId="0" xfId="0" applyNumberFormat="1" applyFill="1" applyBorder="1"/>
    <xf numFmtId="9" fontId="0" fillId="0" borderId="0" xfId="0" applyNumberFormat="1" applyFill="1" applyAlignment="1">
      <alignment wrapText="1"/>
    </xf>
    <xf numFmtId="0" fontId="4" fillId="0" borderId="0" xfId="0" applyFont="1" applyFill="1" applyBorder="1"/>
    <xf numFmtId="0" fontId="15" fillId="2" borderId="0" xfId="0" applyFont="1" applyFill="1" applyAlignment="1">
      <alignment vertical="center" wrapText="1"/>
    </xf>
    <xf numFmtId="0" fontId="15" fillId="0" borderId="0" xfId="0" applyFont="1" applyFill="1" applyAlignment="1">
      <alignment vertical="center" wrapText="1"/>
    </xf>
    <xf numFmtId="0" fontId="0" fillId="2" borderId="1" xfId="0" applyFill="1" applyBorder="1"/>
    <xf numFmtId="0" fontId="0" fillId="2" borderId="0" xfId="0" applyFill="1" applyBorder="1"/>
    <xf numFmtId="0" fontId="16" fillId="2" borderId="0" xfId="0" applyFont="1" applyFill="1" applyBorder="1" applyAlignment="1">
      <alignment vertical="center"/>
    </xf>
    <xf numFmtId="0" fontId="17" fillId="2" borderId="0" xfId="0" applyFont="1" applyFill="1"/>
    <xf numFmtId="0" fontId="18" fillId="2" borderId="0" xfId="0" applyFont="1" applyFill="1" applyBorder="1" applyAlignment="1">
      <alignment vertical="center"/>
    </xf>
    <xf numFmtId="0" fontId="0" fillId="0" borderId="0" xfId="0" applyFill="1" applyAlignment="1">
      <alignment horizontal="left"/>
    </xf>
    <xf numFmtId="165" fontId="0" fillId="0" borderId="0" xfId="0" applyNumberFormat="1" applyFont="1" applyFill="1" applyAlignment="1">
      <alignment horizontal="left" vertical="center"/>
    </xf>
    <xf numFmtId="165" fontId="4" fillId="0" borderId="0" xfId="0" applyNumberFormat="1" applyFont="1" applyFill="1" applyAlignment="1">
      <alignment horizontal="left" vertical="center"/>
    </xf>
    <xf numFmtId="165" fontId="4" fillId="0" borderId="0" xfId="0" applyNumberFormat="1" applyFont="1" applyAlignment="1">
      <alignment horizontal="left" vertical="center"/>
    </xf>
    <xf numFmtId="165" fontId="0" fillId="0" borderId="0" xfId="0" applyNumberFormat="1" applyFont="1" applyFill="1" applyBorder="1" applyAlignment="1">
      <alignment horizontal="left" vertical="center"/>
    </xf>
    <xf numFmtId="165" fontId="3" fillId="0" borderId="0" xfId="0" applyNumberFormat="1" applyFont="1" applyFill="1" applyBorder="1" applyAlignment="1">
      <alignment horizontal="left" vertical="center" wrapText="1"/>
    </xf>
    <xf numFmtId="165" fontId="0" fillId="0" borderId="0" xfId="0" applyNumberFormat="1" applyFont="1" applyAlignment="1">
      <alignment horizontal="left" vertical="center"/>
    </xf>
    <xf numFmtId="165" fontId="3" fillId="0" borderId="0" xfId="0" applyNumberFormat="1" applyFont="1" applyFill="1" applyAlignment="1">
      <alignment horizontal="left" vertical="center" wrapText="1"/>
    </xf>
    <xf numFmtId="9" fontId="21" fillId="0" borderId="0" xfId="0" applyNumberFormat="1" applyFont="1" applyFill="1" applyAlignment="1">
      <alignment horizontal="right"/>
    </xf>
    <xf numFmtId="0" fontId="21" fillId="0" borderId="0" xfId="0" applyFont="1" applyFill="1"/>
    <xf numFmtId="0" fontId="0" fillId="0" borderId="0" xfId="0" applyAlignment="1"/>
    <xf numFmtId="0" fontId="22" fillId="3" borderId="0" xfId="0" applyFont="1" applyFill="1" applyBorder="1" applyAlignment="1">
      <alignment vertical="center"/>
    </xf>
    <xf numFmtId="0" fontId="25" fillId="2" borderId="0" xfId="0" applyFont="1" applyFill="1" applyBorder="1" applyAlignment="1">
      <alignment horizontal="left" vertical="center"/>
    </xf>
    <xf numFmtId="0" fontId="30" fillId="2" borderId="0" xfId="0" applyFont="1" applyFill="1" applyAlignment="1"/>
    <xf numFmtId="0" fontId="23" fillId="2" borderId="0" xfId="0" applyFont="1" applyFill="1" applyBorder="1" applyAlignment="1">
      <alignment horizontal="left" vertical="center"/>
    </xf>
    <xf numFmtId="0" fontId="28" fillId="2" borderId="0" xfId="0" applyFont="1" applyFill="1" applyBorder="1" applyAlignment="1">
      <alignment horizontal="left" vertical="center"/>
    </xf>
    <xf numFmtId="0" fontId="30" fillId="2" borderId="0" xfId="0" applyFont="1" applyFill="1" applyAlignment="1">
      <alignment vertical="center"/>
    </xf>
    <xf numFmtId="0" fontId="30" fillId="2" borderId="0" xfId="0" applyFont="1" applyFill="1" applyBorder="1" applyAlignment="1">
      <alignment vertical="center"/>
    </xf>
    <xf numFmtId="0" fontId="0" fillId="0" borderId="0" xfId="0" applyAlignment="1">
      <alignment horizontal="right"/>
    </xf>
    <xf numFmtId="0" fontId="9" fillId="2" borderId="0" xfId="0" applyFont="1" applyFill="1" applyAlignment="1">
      <alignment wrapText="1"/>
    </xf>
    <xf numFmtId="0" fontId="17" fillId="2" borderId="0" xfId="0" applyFont="1" applyFill="1" applyAlignment="1">
      <alignment horizontal="right"/>
    </xf>
    <xf numFmtId="0" fontId="0" fillId="2" borderId="0" xfId="0" applyFill="1" applyAlignment="1">
      <alignment horizontal="right"/>
    </xf>
    <xf numFmtId="0" fontId="30" fillId="2" borderId="0" xfId="0" applyFont="1" applyFill="1" applyAlignment="1">
      <alignment horizontal="left"/>
    </xf>
    <xf numFmtId="0" fontId="4" fillId="0" borderId="0" xfId="0" applyFont="1" applyFill="1" applyBorder="1" applyAlignment="1">
      <alignment horizontal="right"/>
    </xf>
    <xf numFmtId="167" fontId="26" fillId="2" borderId="0" xfId="0" applyNumberFormat="1" applyFont="1" applyFill="1" applyBorder="1" applyAlignment="1">
      <alignment horizontal="right" vertical="center"/>
    </xf>
    <xf numFmtId="166" fontId="28" fillId="2" borderId="0" xfId="0" applyNumberFormat="1" applyFont="1" applyFill="1" applyBorder="1" applyAlignment="1">
      <alignment horizontal="right" vertical="center"/>
    </xf>
    <xf numFmtId="166" fontId="24" fillId="2" borderId="0" xfId="0" applyNumberFormat="1" applyFont="1" applyFill="1" applyBorder="1" applyAlignment="1">
      <alignment horizontal="right" vertical="center"/>
    </xf>
    <xf numFmtId="1" fontId="27" fillId="2" borderId="0" xfId="0" applyNumberFormat="1" applyFont="1" applyFill="1" applyBorder="1" applyAlignment="1">
      <alignment horizontal="right" vertical="center"/>
    </xf>
    <xf numFmtId="1" fontId="26" fillId="2" borderId="0" xfId="0" applyNumberFormat="1" applyFont="1" applyFill="1" applyBorder="1" applyAlignment="1">
      <alignment horizontal="right" vertical="center"/>
    </xf>
    <xf numFmtId="164" fontId="27" fillId="2" borderId="0" xfId="0" applyNumberFormat="1" applyFont="1" applyFill="1" applyBorder="1" applyAlignment="1">
      <alignment horizontal="right" vertical="center"/>
    </xf>
    <xf numFmtId="168" fontId="28" fillId="2" borderId="0" xfId="0" applyNumberFormat="1" applyFont="1" applyFill="1" applyBorder="1" applyAlignment="1">
      <alignment horizontal="right" vertical="center"/>
    </xf>
    <xf numFmtId="0" fontId="33" fillId="3" borderId="0" xfId="0" applyFont="1" applyFill="1" applyBorder="1" applyAlignment="1">
      <alignment horizontal="right" vertical="center"/>
    </xf>
    <xf numFmtId="0" fontId="23" fillId="4" borderId="0" xfId="0" applyFont="1" applyFill="1" applyBorder="1" applyAlignment="1">
      <alignment horizontal="left" vertical="center"/>
    </xf>
    <xf numFmtId="166" fontId="24" fillId="4" borderId="0" xfId="0" applyNumberFormat="1" applyFont="1" applyFill="1" applyBorder="1" applyAlignment="1">
      <alignment horizontal="right" vertical="center"/>
    </xf>
    <xf numFmtId="0" fontId="25" fillId="4" borderId="0" xfId="0" applyFont="1" applyFill="1" applyBorder="1" applyAlignment="1">
      <alignment horizontal="left" vertical="center"/>
    </xf>
    <xf numFmtId="167" fontId="27" fillId="4" borderId="0" xfId="0" applyNumberFormat="1" applyFont="1" applyFill="1" applyBorder="1" applyAlignment="1">
      <alignment horizontal="right" vertical="center"/>
    </xf>
    <xf numFmtId="167" fontId="26" fillId="4" borderId="0" xfId="0" applyNumberFormat="1" applyFont="1" applyFill="1" applyBorder="1" applyAlignment="1">
      <alignment horizontal="right" vertical="center"/>
    </xf>
    <xf numFmtId="164" fontId="26" fillId="4" borderId="0" xfId="0" applyNumberFormat="1" applyFont="1" applyFill="1" applyBorder="1" applyAlignment="1">
      <alignment horizontal="right" vertical="center"/>
    </xf>
    <xf numFmtId="1" fontId="27" fillId="4" borderId="0" xfId="0" applyNumberFormat="1" applyFont="1" applyFill="1" applyBorder="1" applyAlignment="1">
      <alignment horizontal="right" vertical="center"/>
    </xf>
    <xf numFmtId="1" fontId="26" fillId="4" borderId="0" xfId="0" applyNumberFormat="1" applyFont="1" applyFill="1" applyBorder="1" applyAlignment="1">
      <alignment horizontal="right" vertical="center"/>
    </xf>
    <xf numFmtId="168" fontId="28" fillId="4" borderId="0" xfId="0" applyNumberFormat="1" applyFont="1" applyFill="1" applyBorder="1" applyAlignment="1">
      <alignment horizontal="right" vertical="center"/>
    </xf>
    <xf numFmtId="164" fontId="27" fillId="4" borderId="0" xfId="0" applyNumberFormat="1" applyFont="1" applyFill="1" applyBorder="1" applyAlignment="1">
      <alignment horizontal="right" vertical="center"/>
    </xf>
    <xf numFmtId="0" fontId="28" fillId="4" borderId="0" xfId="0" applyFont="1" applyFill="1" applyBorder="1" applyAlignment="1"/>
    <xf numFmtId="0" fontId="30" fillId="2" borderId="0" xfId="0" applyFont="1" applyFill="1" applyBorder="1" applyAlignment="1">
      <alignment horizontal="left"/>
    </xf>
    <xf numFmtId="0" fontId="10" fillId="2" borderId="0" xfId="0" applyFont="1" applyFill="1" applyAlignment="1">
      <alignment horizontal="right"/>
    </xf>
    <xf numFmtId="9" fontId="11" fillId="2" borderId="0" xfId="0" applyNumberFormat="1" applyFont="1" applyFill="1" applyBorder="1" applyAlignment="1">
      <alignment horizontal="right" vertical="center"/>
    </xf>
    <xf numFmtId="0" fontId="14" fillId="2" borderId="0" xfId="0" applyFont="1" applyFill="1" applyAlignment="1">
      <alignment horizontal="right"/>
    </xf>
    <xf numFmtId="0" fontId="14" fillId="2" borderId="0" xfId="0" applyFont="1" applyFill="1" applyAlignment="1">
      <alignment horizontal="right" wrapText="1"/>
    </xf>
    <xf numFmtId="0" fontId="30" fillId="2" borderId="0" xfId="0" applyFont="1" applyFill="1" applyBorder="1" applyAlignment="1">
      <alignment vertical="center" wrapText="1"/>
    </xf>
    <xf numFmtId="0" fontId="4" fillId="0" borderId="0" xfId="0" applyFont="1" applyFill="1" applyAlignment="1">
      <alignment horizontal="right"/>
    </xf>
    <xf numFmtId="0" fontId="0" fillId="0" borderId="0" xfId="0" applyFill="1" applyAlignment="1">
      <alignment horizontal="right"/>
    </xf>
    <xf numFmtId="169" fontId="0" fillId="0" borderId="0" xfId="0" applyNumberFormat="1" applyFill="1" applyAlignment="1" applyProtection="1">
      <alignment vertical="center"/>
    </xf>
    <xf numFmtId="3" fontId="0" fillId="0" borderId="0" xfId="0" applyNumberFormat="1" applyFill="1"/>
    <xf numFmtId="0" fontId="19" fillId="2" borderId="0" xfId="0" applyFont="1" applyFill="1" applyBorder="1" applyAlignment="1">
      <alignment horizontal="center" vertical="center" wrapText="1"/>
    </xf>
    <xf numFmtId="0" fontId="19" fillId="2" borderId="0" xfId="0" applyFont="1" applyFill="1" applyBorder="1" applyAlignment="1">
      <alignment horizontal="center" wrapText="1"/>
    </xf>
    <xf numFmtId="0" fontId="30" fillId="2" borderId="0" xfId="0" applyFont="1" applyFill="1" applyBorder="1" applyAlignment="1">
      <alignment horizontal="left" wrapText="1"/>
    </xf>
    <xf numFmtId="0" fontId="29" fillId="2" borderId="0" xfId="0" applyFont="1" applyFill="1" applyBorder="1" applyAlignment="1">
      <alignment horizontal="left" wrapText="1"/>
    </xf>
    <xf numFmtId="0" fontId="9" fillId="2" borderId="0" xfId="0" applyFont="1" applyFill="1" applyAlignment="1">
      <alignment horizontal="left" wrapText="1"/>
    </xf>
    <xf numFmtId="0" fontId="19" fillId="2" borderId="0" xfId="0" applyFont="1" applyFill="1" applyAlignment="1">
      <alignment horizontal="center" vertical="center" wrapText="1"/>
    </xf>
    <xf numFmtId="0" fontId="30" fillId="2" borderId="0" xfId="0" applyFont="1" applyFill="1" applyAlignment="1">
      <alignment horizontal="left" wrapText="1"/>
    </xf>
    <xf numFmtId="0" fontId="19" fillId="2" borderId="0" xfId="0" applyFont="1" applyFill="1" applyAlignment="1">
      <alignment horizontal="center" wrapText="1"/>
    </xf>
    <xf numFmtId="0" fontId="9" fillId="2" borderId="0" xfId="0" applyFont="1" applyFill="1" applyAlignment="1">
      <alignment horizontal="left" vertical="center" wrapText="1"/>
    </xf>
    <xf numFmtId="0" fontId="30" fillId="2" borderId="0" xfId="0" applyFont="1" applyFill="1" applyBorder="1" applyAlignment="1">
      <alignment horizontal="left" vertical="center" wrapText="1"/>
    </xf>
    <xf numFmtId="0" fontId="30" fillId="0" borderId="0" xfId="0" applyFont="1" applyAlignment="1">
      <alignment horizontal="left" wrapText="1"/>
    </xf>
    <xf numFmtId="0" fontId="4" fillId="5" borderId="0" xfId="0" applyFont="1" applyFill="1"/>
    <xf numFmtId="0" fontId="0" fillId="5" borderId="0" xfId="0" applyFill="1"/>
    <xf numFmtId="0" fontId="0" fillId="5" borderId="0" xfId="0" applyFill="1" applyAlignment="1">
      <alignment horizontal="right"/>
    </xf>
    <xf numFmtId="3" fontId="0" fillId="5" borderId="0" xfId="0" applyNumberFormat="1" applyFill="1" applyBorder="1"/>
    <xf numFmtId="3" fontId="0" fillId="5" borderId="0" xfId="0" applyNumberFormat="1" applyFill="1" applyBorder="1" applyAlignment="1">
      <alignment horizontal="right"/>
    </xf>
    <xf numFmtId="164" fontId="0" fillId="5" borderId="0" xfId="0" applyNumberFormat="1" applyFill="1" applyAlignment="1"/>
    <xf numFmtId="164" fontId="0" fillId="5" borderId="0" xfId="0" applyNumberFormat="1" applyFill="1" applyAlignment="1">
      <alignment horizontal="right"/>
    </xf>
    <xf numFmtId="0" fontId="4" fillId="5" borderId="0" xfId="0" applyFont="1" applyFill="1" applyAlignment="1">
      <alignment horizontal="right"/>
    </xf>
    <xf numFmtId="0" fontId="4" fillId="5" borderId="0" xfId="0" applyFont="1" applyFill="1" applyBorder="1" applyAlignment="1">
      <alignment horizontal="right"/>
    </xf>
    <xf numFmtId="0" fontId="4" fillId="5" borderId="0" xfId="0" applyFont="1" applyFill="1" applyAlignment="1">
      <alignment horizontal="left" vertical="center" wrapText="1"/>
    </xf>
    <xf numFmtId="0" fontId="4" fillId="5" borderId="0" xfId="0" applyFont="1" applyFill="1" applyBorder="1" applyAlignment="1">
      <alignment horizontal="left"/>
    </xf>
    <xf numFmtId="0" fontId="4" fillId="5" borderId="0" xfId="0" applyFont="1" applyFill="1" applyAlignment="1">
      <alignment horizontal="left"/>
    </xf>
    <xf numFmtId="0" fontId="0" fillId="5" borderId="0" xfId="0" applyFill="1" applyBorder="1"/>
    <xf numFmtId="9" fontId="0" fillId="5" borderId="0" xfId="0" applyNumberFormat="1" applyFill="1" applyBorder="1"/>
    <xf numFmtId="0" fontId="4" fillId="5" borderId="0" xfId="0" applyFont="1" applyFill="1" applyBorder="1"/>
    <xf numFmtId="0" fontId="0" fillId="5" borderId="0" xfId="0" applyFill="1" applyAlignment="1">
      <alignment wrapText="1"/>
    </xf>
    <xf numFmtId="9" fontId="0" fillId="5" borderId="0" xfId="0" applyNumberFormat="1" applyFill="1"/>
    <xf numFmtId="1" fontId="0" fillId="5" borderId="0" xfId="0" applyNumberFormat="1" applyFill="1"/>
    <xf numFmtId="9" fontId="0" fillId="5" borderId="0" xfId="0" applyNumberFormat="1" applyFill="1" applyAlignment="1">
      <alignment wrapText="1"/>
    </xf>
    <xf numFmtId="0" fontId="0" fillId="5" borderId="0" xfId="0" applyFill="1" applyAlignment="1">
      <alignment horizontal="center" vertical="center" wrapText="1"/>
    </xf>
    <xf numFmtId="0" fontId="0" fillId="5" borderId="0" xfId="0" applyFill="1" applyAlignment="1">
      <alignment horizontal="left"/>
    </xf>
    <xf numFmtId="0" fontId="0" fillId="5" borderId="0" xfId="0" applyFill="1" applyAlignment="1">
      <alignment horizontal="center" wrapText="1"/>
    </xf>
    <xf numFmtId="0" fontId="0" fillId="5" borderId="0" xfId="0" applyFill="1" applyAlignment="1"/>
    <xf numFmtId="0" fontId="4" fillId="5" borderId="0" xfId="0" applyFont="1" applyFill="1" applyAlignment="1">
      <alignment horizontal="center" vertical="center" wrapText="1"/>
    </xf>
    <xf numFmtId="0" fontId="4" fillId="5" borderId="0" xfId="0" applyFont="1" applyFill="1" applyAlignment="1">
      <alignment horizontal="center" wrapText="1"/>
    </xf>
    <xf numFmtId="1" fontId="0" fillId="5" borderId="0" xfId="0" applyNumberFormat="1" applyFill="1" applyAlignment="1">
      <alignment horizontal="center"/>
    </xf>
    <xf numFmtId="9" fontId="0" fillId="5" borderId="0" xfId="0" applyNumberFormat="1" applyFill="1" applyAlignment="1">
      <alignment horizontal="center"/>
    </xf>
    <xf numFmtId="9" fontId="4" fillId="5" borderId="0" xfId="0" applyNumberFormat="1" applyFont="1" applyFill="1" applyBorder="1" applyAlignment="1">
      <alignment horizontal="center"/>
    </xf>
    <xf numFmtId="0" fontId="4" fillId="5" borderId="0" xfId="0" applyFont="1" applyFill="1" applyBorder="1" applyAlignment="1">
      <alignment horizontal="center"/>
    </xf>
    <xf numFmtId="1" fontId="0" fillId="5" borderId="0" xfId="0" applyNumberFormat="1" applyFill="1" applyAlignment="1">
      <alignment horizontal="center" wrapText="1"/>
    </xf>
    <xf numFmtId="0" fontId="41" fillId="5" borderId="0" xfId="0" applyFont="1" applyFill="1"/>
    <xf numFmtId="0" fontId="40" fillId="5" borderId="0" xfId="0" applyFont="1" applyFill="1"/>
    <xf numFmtId="0" fontId="41" fillId="5" borderId="0" xfId="0" applyFont="1" applyFill="1" applyAlignment="1">
      <alignment horizontal="center" vertical="center" wrapText="1"/>
    </xf>
    <xf numFmtId="0" fontId="40" fillId="5" borderId="0" xfId="0" applyFont="1" applyFill="1" applyAlignment="1">
      <alignment wrapText="1"/>
    </xf>
    <xf numFmtId="9" fontId="40" fillId="5" borderId="0" xfId="0" quotePrefix="1" applyNumberFormat="1" applyFont="1" applyFill="1" applyAlignment="1">
      <alignment horizontal="center"/>
    </xf>
    <xf numFmtId="9" fontId="40" fillId="5" borderId="0" xfId="0" quotePrefix="1" applyNumberFormat="1" applyFont="1" applyFill="1"/>
    <xf numFmtId="1" fontId="40" fillId="5" borderId="0" xfId="0" applyNumberFormat="1" applyFont="1" applyFill="1" applyBorder="1" applyAlignment="1">
      <alignment horizontal="center"/>
    </xf>
    <xf numFmtId="9" fontId="40" fillId="5" borderId="0" xfId="0" applyNumberFormat="1" applyFont="1" applyFill="1" applyBorder="1"/>
    <xf numFmtId="0" fontId="42" fillId="5" borderId="0" xfId="0" applyFont="1" applyFill="1"/>
    <xf numFmtId="0" fontId="42" fillId="5" borderId="0" xfId="0" applyFont="1" applyFill="1" applyAlignment="1">
      <alignment horizontal="center" vertical="top" wrapText="1"/>
    </xf>
    <xf numFmtId="9" fontId="42" fillId="5" borderId="0" xfId="0" applyNumberFormat="1" applyFont="1" applyFill="1" applyAlignment="1">
      <alignment horizontal="right"/>
    </xf>
    <xf numFmtId="0" fontId="40" fillId="5" borderId="0" xfId="0" applyFont="1" applyFill="1" applyAlignment="1">
      <alignment horizontal="center" vertical="center" wrapText="1"/>
    </xf>
    <xf numFmtId="9" fontId="40" fillId="5" borderId="0" xfId="0" applyNumberFormat="1" applyFont="1" applyFill="1" applyAlignment="1">
      <alignment horizontal="right"/>
    </xf>
    <xf numFmtId="0" fontId="35" fillId="5" borderId="0" xfId="0" applyFont="1" applyFill="1" applyBorder="1" applyAlignment="1">
      <alignment horizontal="left"/>
    </xf>
    <xf numFmtId="0" fontId="36" fillId="5" borderId="0" xfId="0" applyFont="1" applyFill="1" applyBorder="1" applyAlignment="1">
      <alignment horizontal="left"/>
    </xf>
    <xf numFmtId="0" fontId="36" fillId="5" borderId="0" xfId="0" applyFont="1" applyFill="1" applyBorder="1"/>
    <xf numFmtId="0" fontId="35" fillId="5" borderId="0" xfId="0" applyFont="1" applyFill="1" applyBorder="1" applyAlignment="1">
      <alignment horizontal="center"/>
    </xf>
    <xf numFmtId="0" fontId="35" fillId="5" borderId="0" xfId="0" applyFont="1" applyFill="1" applyBorder="1" applyAlignment="1">
      <alignment horizontal="center" vertical="center"/>
    </xf>
    <xf numFmtId="0" fontId="35" fillId="5" borderId="0" xfId="0" applyFont="1" applyFill="1" applyBorder="1" applyAlignment="1">
      <alignment horizontal="left" vertical="center"/>
    </xf>
    <xf numFmtId="0" fontId="38" fillId="5" borderId="0" xfId="0" applyFont="1" applyFill="1" applyBorder="1" applyAlignment="1">
      <alignment horizontal="left" vertical="center" wrapText="1"/>
    </xf>
    <xf numFmtId="165" fontId="37" fillId="5" borderId="0" xfId="0" applyNumberFormat="1" applyFont="1" applyFill="1" applyBorder="1" applyAlignment="1">
      <alignment horizontal="right" vertical="top" wrapText="1"/>
    </xf>
    <xf numFmtId="0" fontId="36" fillId="5" borderId="0" xfId="0" applyFont="1" applyFill="1" applyBorder="1" applyAlignment="1">
      <alignment horizontal="left" vertical="center"/>
    </xf>
    <xf numFmtId="165" fontId="36" fillId="5" borderId="0" xfId="0" applyNumberFormat="1" applyFont="1" applyFill="1" applyBorder="1" applyAlignment="1">
      <alignment horizontal="right" vertical="center"/>
    </xf>
    <xf numFmtId="165" fontId="37" fillId="5" borderId="0" xfId="0" applyNumberFormat="1" applyFont="1" applyFill="1" applyBorder="1" applyAlignment="1">
      <alignment horizontal="right" vertical="center" wrapText="1"/>
    </xf>
    <xf numFmtId="0" fontId="39" fillId="5" borderId="0" xfId="0" applyFont="1" applyFill="1" applyBorder="1" applyAlignment="1">
      <alignment horizontal="left" vertical="center" wrapText="1"/>
    </xf>
    <xf numFmtId="0" fontId="40" fillId="5" borderId="0" xfId="0" applyFont="1" applyFill="1" applyBorder="1"/>
    <xf numFmtId="0" fontId="40" fillId="5" borderId="0" xfId="0" applyFont="1" applyFill="1" applyBorder="1" applyAlignment="1">
      <alignment horizontal="left" vertical="center"/>
    </xf>
    <xf numFmtId="0" fontId="40" fillId="5" borderId="0" xfId="0" applyFont="1" applyFill="1" applyBorder="1" applyAlignment="1">
      <alignment horizontal="left"/>
    </xf>
    <xf numFmtId="165" fontId="36" fillId="5" borderId="0" xfId="0" applyNumberFormat="1" applyFont="1" applyFill="1" applyBorder="1" applyAlignment="1">
      <alignment horizontal="right"/>
    </xf>
    <xf numFmtId="0" fontId="36" fillId="5" borderId="2" xfId="0" applyFont="1" applyFill="1" applyBorder="1"/>
    <xf numFmtId="0" fontId="40" fillId="5" borderId="2" xfId="0" applyFont="1" applyFill="1" applyBorder="1" applyAlignment="1">
      <alignment horizontal="left"/>
    </xf>
    <xf numFmtId="165" fontId="36" fillId="5" borderId="2" xfId="0" applyNumberFormat="1" applyFont="1" applyFill="1" applyBorder="1" applyAlignment="1">
      <alignment horizontal="right"/>
    </xf>
  </cellXfs>
  <cellStyles count="1">
    <cellStyle name="Normal" xfId="0" builtinId="0"/>
  </cellStyles>
  <dxfs count="0"/>
  <tableStyles count="0" defaultTableStyle="TableStyleMedium2" defaultPivotStyle="PivotStyleLight16"/>
  <colors>
    <mruColors>
      <color rgb="FFD1FFE6"/>
      <color rgb="FFE1FFEE"/>
      <color rgb="FFAFFFD3"/>
      <color rgb="FF00B050"/>
      <color rgb="FF81FFBA"/>
      <color rgb="FF55ED5C"/>
      <color rgb="FF85FFBC"/>
      <color rgb="FFEFFFF6"/>
      <color rgb="FFDA900C"/>
      <color rgb="FFF0FEF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3" Type="http://schemas.openxmlformats.org/officeDocument/2006/relationships/chartUserShapes" Target="../drawings/drawing6.xml"/><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3" Type="http://schemas.openxmlformats.org/officeDocument/2006/relationships/chartUserShapes" Target="../drawings/drawing7.xml"/><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3" Type="http://schemas.openxmlformats.org/officeDocument/2006/relationships/chartUserShapes" Target="../drawings/drawing8.xml"/><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3" Type="http://schemas.openxmlformats.org/officeDocument/2006/relationships/chartUserShapes" Target="../drawings/drawing9.xml"/><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3" Type="http://schemas.openxmlformats.org/officeDocument/2006/relationships/chartUserShapes" Target="../drawings/drawing10.xml"/><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3" Type="http://schemas.openxmlformats.org/officeDocument/2006/relationships/chartUserShapes" Target="../drawings/drawing11.xml"/><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3" Type="http://schemas.openxmlformats.org/officeDocument/2006/relationships/chartUserShapes" Target="../drawings/drawing12.xml"/><Relationship Id="rId2" Type="http://schemas.microsoft.com/office/2011/relationships/chartColorStyle" Target="colors18.xml"/><Relationship Id="rId1" Type="http://schemas.microsoft.com/office/2011/relationships/chartStyle" Target="style18.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4640751553448107E-2"/>
          <c:y val="4.1480985476459856E-2"/>
          <c:w val="0.8618053178135342"/>
          <c:h val="0.8387507297725757"/>
        </c:manualLayout>
      </c:layout>
      <c:barChart>
        <c:barDir val="col"/>
        <c:grouping val="clustered"/>
        <c:varyColors val="0"/>
        <c:ser>
          <c:idx val="2"/>
          <c:order val="0"/>
          <c:tx>
            <c:strRef>
              <c:f>Repères!$A$49</c:f>
              <c:strCache>
                <c:ptCount val="1"/>
                <c:pt idx="0">
                  <c:v>Proportion de victimes parmi les ménages possédant un vélo (en %)</c:v>
                </c:pt>
              </c:strCache>
            </c:strRef>
          </c:tx>
          <c:spPr>
            <a:solidFill>
              <a:srgbClr val="D1FFE6"/>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65000"/>
                        <a:lumOff val="35000"/>
                      </a:schemeClr>
                    </a:solidFill>
                    <a:latin typeface="Albany AMT" panose="020B0604020202020204" pitchFamily="34" charset="0"/>
                    <a:ea typeface="+mn-ea"/>
                    <a:cs typeface="Albany AMT" panose="020B0604020202020204" pitchFamily="34" charset="0"/>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Repères!$B$44:$M$44</c:f>
              <c:numCache>
                <c:formatCode>General</c:formatCode>
                <c:ptCount val="12"/>
                <c:pt idx="0">
                  <c:v>2006</c:v>
                </c:pt>
                <c:pt idx="1">
                  <c:v>2007</c:v>
                </c:pt>
                <c:pt idx="2">
                  <c:v>2008</c:v>
                </c:pt>
                <c:pt idx="3">
                  <c:v>2009</c:v>
                </c:pt>
                <c:pt idx="4">
                  <c:v>2010</c:v>
                </c:pt>
                <c:pt idx="5">
                  <c:v>2011</c:v>
                </c:pt>
                <c:pt idx="6">
                  <c:v>2012</c:v>
                </c:pt>
                <c:pt idx="7">
                  <c:v>2013</c:v>
                </c:pt>
                <c:pt idx="8">
                  <c:v>2014</c:v>
                </c:pt>
                <c:pt idx="9">
                  <c:v>2015</c:v>
                </c:pt>
                <c:pt idx="10">
                  <c:v>2016</c:v>
                </c:pt>
                <c:pt idx="11">
                  <c:v>2017</c:v>
                </c:pt>
              </c:numCache>
            </c:numRef>
          </c:cat>
          <c:val>
            <c:numRef>
              <c:f>Repères!$B$49:$M$49</c:f>
              <c:numCache>
                <c:formatCode>0.0</c:formatCode>
                <c:ptCount val="12"/>
                <c:pt idx="0">
                  <c:v>2.1510187019345999</c:v>
                </c:pt>
                <c:pt idx="1">
                  <c:v>2.1523656879637998</c:v>
                </c:pt>
                <c:pt idx="2">
                  <c:v>1.83688099676857</c:v>
                </c:pt>
                <c:pt idx="3">
                  <c:v>2.1559044444564899</c:v>
                </c:pt>
                <c:pt idx="4">
                  <c:v>1.9048901533752201</c:v>
                </c:pt>
                <c:pt idx="5">
                  <c:v>2.0403028246224899</c:v>
                </c:pt>
                <c:pt idx="6">
                  <c:v>1.86138049836801</c:v>
                </c:pt>
                <c:pt idx="7">
                  <c:v>2.2324628408628202</c:v>
                </c:pt>
                <c:pt idx="8">
                  <c:v>2.3190357437540898</c:v>
                </c:pt>
                <c:pt idx="9">
                  <c:v>2.17908730502135</c:v>
                </c:pt>
                <c:pt idx="10">
                  <c:v>2.3173723995143898</c:v>
                </c:pt>
                <c:pt idx="11">
                  <c:v>2.2519234298900299</c:v>
                </c:pt>
              </c:numCache>
            </c:numRef>
          </c:val>
          <c:extLst>
            <c:ext xmlns:c16="http://schemas.microsoft.com/office/drawing/2014/chart" uri="{C3380CC4-5D6E-409C-BE32-E72D297353CC}">
              <c16:uniqueId val="{00000000-E604-4657-9E86-54C8F9DE5186}"/>
            </c:ext>
          </c:extLst>
        </c:ser>
        <c:dLbls>
          <c:showLegendKey val="0"/>
          <c:showVal val="0"/>
          <c:showCatName val="0"/>
          <c:showSerName val="0"/>
          <c:showPercent val="0"/>
          <c:showBubbleSize val="0"/>
        </c:dLbls>
        <c:gapWidth val="150"/>
        <c:axId val="121895952"/>
        <c:axId val="121895392"/>
      </c:barChart>
      <c:lineChart>
        <c:grouping val="standard"/>
        <c:varyColors val="0"/>
        <c:ser>
          <c:idx val="0"/>
          <c:order val="1"/>
          <c:tx>
            <c:strRef>
              <c:f>Repères!$A$48</c:f>
              <c:strCache>
                <c:ptCount val="1"/>
                <c:pt idx="0">
                  <c:v>Vols et tentatives de vol de vélo</c:v>
                </c:pt>
              </c:strCache>
            </c:strRef>
          </c:tx>
          <c:spPr>
            <a:ln w="28575" cap="rnd">
              <a:solidFill>
                <a:srgbClr val="00B050"/>
              </a:solidFill>
              <a:round/>
            </a:ln>
            <a:effectLst/>
          </c:spPr>
          <c:marker>
            <c:symbol val="none"/>
          </c:marker>
          <c:dLbls>
            <c:dLbl>
              <c:idx val="0"/>
              <c:layout>
                <c:manualLayout>
                  <c:x val="-3.9980016287921617E-2"/>
                  <c:y val="-3.4985422740524783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E604-4657-9E86-54C8F9DE5186}"/>
                </c:ext>
              </c:extLst>
            </c:dLbl>
            <c:dLbl>
              <c:idx val="1"/>
              <c:delete val="1"/>
              <c:extLst>
                <c:ext xmlns:c15="http://schemas.microsoft.com/office/drawing/2012/chart" uri="{CE6537A1-D6FC-4f65-9D91-7224C49458BB}"/>
                <c:ext xmlns:c16="http://schemas.microsoft.com/office/drawing/2014/chart" uri="{C3380CC4-5D6E-409C-BE32-E72D297353CC}">
                  <c16:uniqueId val="{00000002-E604-4657-9E86-54C8F9DE5186}"/>
                </c:ext>
              </c:extLst>
            </c:dLbl>
            <c:dLbl>
              <c:idx val="2"/>
              <c:delete val="1"/>
              <c:extLst>
                <c:ext xmlns:c15="http://schemas.microsoft.com/office/drawing/2012/chart" uri="{CE6537A1-D6FC-4f65-9D91-7224C49458BB}"/>
                <c:ext xmlns:c16="http://schemas.microsoft.com/office/drawing/2014/chart" uri="{C3380CC4-5D6E-409C-BE32-E72D297353CC}">
                  <c16:uniqueId val="{00000003-E604-4657-9E86-54C8F9DE5186}"/>
                </c:ext>
              </c:extLst>
            </c:dLbl>
            <c:dLbl>
              <c:idx val="3"/>
              <c:layout>
                <c:manualLayout>
                  <c:x val="-3.5982014659129438E-2"/>
                  <c:y val="-3.1098153547133137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E604-4657-9E86-54C8F9DE5186}"/>
                </c:ext>
              </c:extLst>
            </c:dLbl>
            <c:dLbl>
              <c:idx val="4"/>
              <c:layout>
                <c:manualLayout>
                  <c:x val="-4.1979017102317752E-2"/>
                  <c:y val="3.1098153547133137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E604-4657-9E86-54C8F9DE5186}"/>
                </c:ext>
              </c:extLst>
            </c:dLbl>
            <c:dLbl>
              <c:idx val="5"/>
              <c:delete val="1"/>
              <c:extLst>
                <c:ext xmlns:c15="http://schemas.microsoft.com/office/drawing/2012/chart" uri="{CE6537A1-D6FC-4f65-9D91-7224C49458BB}"/>
                <c:ext xmlns:c16="http://schemas.microsoft.com/office/drawing/2014/chart" uri="{C3380CC4-5D6E-409C-BE32-E72D297353CC}">
                  <c16:uniqueId val="{00000006-E604-4657-9E86-54C8F9DE5186}"/>
                </c:ext>
              </c:extLst>
            </c:dLbl>
            <c:dLbl>
              <c:idx val="6"/>
              <c:layout>
                <c:manualLayout>
                  <c:x val="-1.5992006515168713E-2"/>
                  <c:y val="2.3323615160349784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E604-4657-9E86-54C8F9DE5186}"/>
                </c:ext>
              </c:extLst>
            </c:dLbl>
            <c:dLbl>
              <c:idx val="7"/>
              <c:layout>
                <c:manualLayout>
                  <c:x val="-4.7976019545505989E-2"/>
                  <c:y val="-2.7210884353741513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E604-4657-9E86-54C8F9DE5186}"/>
                </c:ext>
              </c:extLst>
            </c:dLbl>
            <c:dLbl>
              <c:idx val="8"/>
              <c:layout>
                <c:manualLayout>
                  <c:x val="-2.5987010587149185E-2"/>
                  <c:y val="-2.3323615160349871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E604-4657-9E86-54C8F9DE5186}"/>
                </c:ext>
              </c:extLst>
            </c:dLbl>
            <c:dLbl>
              <c:idx val="9"/>
              <c:layout>
                <c:manualLayout>
                  <c:x val="-4.1979017102317676E-2"/>
                  <c:y val="2.3323615160349854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E604-4657-9E86-54C8F9DE5186}"/>
                </c:ext>
              </c:extLst>
            </c:dLbl>
            <c:dLbl>
              <c:idx val="10"/>
              <c:delete val="1"/>
              <c:extLst>
                <c:ext xmlns:c15="http://schemas.microsoft.com/office/drawing/2012/chart" uri="{CE6537A1-D6FC-4f65-9D91-7224C49458BB}"/>
                <c:ext xmlns:c16="http://schemas.microsoft.com/office/drawing/2014/chart" uri="{C3380CC4-5D6E-409C-BE32-E72D297353CC}">
                  <c16:uniqueId val="{0000000B-E604-4657-9E86-54C8F9DE5186}"/>
                </c:ext>
              </c:extLst>
            </c:dLbl>
            <c:dLbl>
              <c:idx val="11"/>
              <c:layout>
                <c:manualLayout>
                  <c:x val="-9.9950040719803991E-3"/>
                  <c:y val="-1.1661807580174944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C-E604-4657-9E86-54C8F9DE5186}"/>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65000"/>
                        <a:lumOff val="35000"/>
                      </a:schemeClr>
                    </a:solidFill>
                    <a:latin typeface="Albany AMT" panose="020B0604020202020204" pitchFamily="34" charset="0"/>
                    <a:ea typeface="+mn-ea"/>
                    <a:cs typeface="Albany AMT" panose="020B0604020202020204" pitchFamily="34" charset="0"/>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Repères!$B$44:$M$44</c:f>
              <c:numCache>
                <c:formatCode>General</c:formatCode>
                <c:ptCount val="12"/>
                <c:pt idx="0">
                  <c:v>2006</c:v>
                </c:pt>
                <c:pt idx="1">
                  <c:v>2007</c:v>
                </c:pt>
                <c:pt idx="2">
                  <c:v>2008</c:v>
                </c:pt>
                <c:pt idx="3">
                  <c:v>2009</c:v>
                </c:pt>
                <c:pt idx="4">
                  <c:v>2010</c:v>
                </c:pt>
                <c:pt idx="5">
                  <c:v>2011</c:v>
                </c:pt>
                <c:pt idx="6">
                  <c:v>2012</c:v>
                </c:pt>
                <c:pt idx="7">
                  <c:v>2013</c:v>
                </c:pt>
                <c:pt idx="8">
                  <c:v>2014</c:v>
                </c:pt>
                <c:pt idx="9">
                  <c:v>2015</c:v>
                </c:pt>
                <c:pt idx="10">
                  <c:v>2016</c:v>
                </c:pt>
                <c:pt idx="11">
                  <c:v>2017</c:v>
                </c:pt>
              </c:numCache>
            </c:numRef>
          </c:cat>
          <c:val>
            <c:numRef>
              <c:f>Repères!$B$48:$M$48</c:f>
              <c:numCache>
                <c:formatCode>#,##0</c:formatCode>
                <c:ptCount val="12"/>
                <c:pt idx="0">
                  <c:v>334000</c:v>
                </c:pt>
                <c:pt idx="1">
                  <c:v>339000</c:v>
                </c:pt>
                <c:pt idx="2">
                  <c:v>333000</c:v>
                </c:pt>
                <c:pt idx="3">
                  <c:v>348000</c:v>
                </c:pt>
                <c:pt idx="4">
                  <c:v>318000</c:v>
                </c:pt>
                <c:pt idx="5">
                  <c:v>314000</c:v>
                </c:pt>
                <c:pt idx="6">
                  <c:v>314000</c:v>
                </c:pt>
                <c:pt idx="7">
                  <c:v>401000</c:v>
                </c:pt>
                <c:pt idx="8">
                  <c:v>405000</c:v>
                </c:pt>
                <c:pt idx="9">
                  <c:v>349000</c:v>
                </c:pt>
                <c:pt idx="10">
                  <c:v>387000</c:v>
                </c:pt>
                <c:pt idx="11">
                  <c:v>403000</c:v>
                </c:pt>
              </c:numCache>
            </c:numRef>
          </c:val>
          <c:smooth val="0"/>
          <c:extLst>
            <c:ext xmlns:c16="http://schemas.microsoft.com/office/drawing/2014/chart" uri="{C3380CC4-5D6E-409C-BE32-E72D297353CC}">
              <c16:uniqueId val="{0000000D-E604-4657-9E86-54C8F9DE5186}"/>
            </c:ext>
          </c:extLst>
        </c:ser>
        <c:dLbls>
          <c:showLegendKey val="0"/>
          <c:showVal val="0"/>
          <c:showCatName val="0"/>
          <c:showSerName val="0"/>
          <c:showPercent val="0"/>
          <c:showBubbleSize val="0"/>
        </c:dLbls>
        <c:dropLines>
          <c:spPr>
            <a:ln w="9525" cap="flat" cmpd="sng" algn="ctr">
              <a:solidFill>
                <a:schemeClr val="bg2"/>
              </a:solidFill>
              <a:round/>
            </a:ln>
            <a:effectLst/>
          </c:spPr>
        </c:dropLines>
        <c:marker val="1"/>
        <c:smooth val="0"/>
        <c:axId val="121894272"/>
        <c:axId val="121894832"/>
      </c:lineChart>
      <c:catAx>
        <c:axId val="121894272"/>
        <c:scaling>
          <c:orientation val="minMax"/>
        </c:scaling>
        <c:delete val="0"/>
        <c:axPos val="b"/>
        <c:majorGridlines>
          <c:spPr>
            <a:ln w="9525" cap="flat" cmpd="sng" algn="ctr">
              <a:solidFill>
                <a:schemeClr val="bg1"/>
              </a:solidFill>
              <a:round/>
            </a:ln>
            <a:effectLst/>
          </c:spPr>
        </c:majorGridlines>
        <c:numFmt formatCode="General" sourceLinked="1"/>
        <c:majorTickMark val="none"/>
        <c:minorTickMark val="none"/>
        <c:tickLblPos val="nextTo"/>
        <c:spPr>
          <a:noFill/>
          <a:ln w="9525" cap="flat" cmpd="sng" algn="ctr">
            <a:solidFill>
              <a:schemeClr val="tx1">
                <a:lumMod val="65000"/>
                <a:lumOff val="3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lbany AMT" panose="020B0604020202020204" pitchFamily="34" charset="0"/>
                <a:ea typeface="+mn-ea"/>
                <a:cs typeface="Albany AMT" panose="020B0604020202020204" pitchFamily="34" charset="0"/>
              </a:defRPr>
            </a:pPr>
            <a:endParaRPr lang="fr-FR"/>
          </a:p>
        </c:txPr>
        <c:crossAx val="121894832"/>
        <c:crossesAt val="0"/>
        <c:auto val="1"/>
        <c:lblAlgn val="ctr"/>
        <c:lblOffset val="100"/>
        <c:noMultiLvlLbl val="0"/>
      </c:catAx>
      <c:valAx>
        <c:axId val="121894832"/>
        <c:scaling>
          <c:orientation val="minMax"/>
          <c:max val="480000"/>
          <c:min val="0"/>
        </c:scaling>
        <c:delete val="0"/>
        <c:axPos val="l"/>
        <c:numFmt formatCode="#,##0" sourceLinked="0"/>
        <c:majorTickMark val="none"/>
        <c:minorTickMark val="none"/>
        <c:tickLblPos val="nextTo"/>
        <c:spPr>
          <a:noFill/>
          <a:ln>
            <a:solidFill>
              <a:schemeClr val="tx1">
                <a:lumMod val="65000"/>
                <a:lumOff val="3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lbany AMT" panose="020B0604020202020204" pitchFamily="34" charset="0"/>
                <a:ea typeface="+mn-ea"/>
                <a:cs typeface="Albany AMT" panose="020B0604020202020204" pitchFamily="34" charset="0"/>
              </a:defRPr>
            </a:pPr>
            <a:endParaRPr lang="fr-FR"/>
          </a:p>
        </c:txPr>
        <c:crossAx val="121894272"/>
        <c:crosses val="autoZero"/>
        <c:crossBetween val="between"/>
        <c:majorUnit val="60000"/>
        <c:minorUnit val="20000"/>
      </c:valAx>
      <c:valAx>
        <c:axId val="121895392"/>
        <c:scaling>
          <c:orientation val="minMax"/>
          <c:max val="5"/>
        </c:scaling>
        <c:delete val="0"/>
        <c:axPos val="r"/>
        <c:numFmt formatCode="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bg1"/>
                </a:solidFill>
                <a:latin typeface="+mn-lt"/>
                <a:ea typeface="+mn-ea"/>
                <a:cs typeface="+mn-cs"/>
              </a:defRPr>
            </a:pPr>
            <a:endParaRPr lang="fr-FR"/>
          </a:p>
        </c:txPr>
        <c:crossAx val="121895952"/>
        <c:crosses val="max"/>
        <c:crossBetween val="between"/>
      </c:valAx>
      <c:catAx>
        <c:axId val="121895952"/>
        <c:scaling>
          <c:orientation val="minMax"/>
        </c:scaling>
        <c:delete val="1"/>
        <c:axPos val="b"/>
        <c:numFmt formatCode="General" sourceLinked="1"/>
        <c:majorTickMark val="out"/>
        <c:minorTickMark val="none"/>
        <c:tickLblPos val="nextTo"/>
        <c:crossAx val="121895392"/>
        <c:crosses val="autoZero"/>
        <c:auto val="1"/>
        <c:lblAlgn val="ctr"/>
        <c:lblOffset val="100"/>
        <c:noMultiLvlLbl val="0"/>
      </c:catAx>
      <c:spPr>
        <a:noFill/>
        <a:ln w="25400">
          <a:noFill/>
        </a:ln>
        <a:effectLst/>
      </c:spPr>
    </c:plotArea>
    <c:legend>
      <c:legendPos val="b"/>
      <c:layout>
        <c:manualLayout>
          <c:xMode val="edge"/>
          <c:yMode val="edge"/>
          <c:x val="0.10513186007497985"/>
          <c:y val="2.6257738190889404E-2"/>
          <c:w val="0.6193277564883316"/>
          <c:h val="0.1184589506368272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lbany AMT" panose="020B0604020202020204" pitchFamily="34" charset="0"/>
              <a:ea typeface="+mn-ea"/>
              <a:cs typeface="Albany AMT" panose="020B0604020202020204" pitchFamily="34" charset="0"/>
            </a:defRPr>
          </a:pPr>
          <a:endParaRPr lang="fr-FR"/>
        </a:p>
      </c:txPr>
    </c:legend>
    <c:plotVisOnly val="1"/>
    <c:dispBlanksAs val="gap"/>
    <c:showDLblsOverMax val="0"/>
  </c:chart>
  <c:spPr>
    <a:noFill/>
    <a:ln w="9525" cap="flat" cmpd="sng" algn="ctr">
      <a:noFill/>
      <a:round/>
    </a:ln>
    <a:effectLst/>
  </c:spPr>
  <c:txPr>
    <a:bodyPr/>
    <a:lstStyle/>
    <a:p>
      <a:pPr>
        <a:defRPr/>
      </a:pPr>
      <a:endParaRPr lang="fr-FR"/>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283066889366102E-2"/>
          <c:y val="2.6376098735507329E-2"/>
          <c:w val="0.48385705375344829"/>
          <c:h val="0.64485569124886644"/>
        </c:manualLayout>
      </c:layout>
      <c:barChart>
        <c:barDir val="col"/>
        <c:grouping val="percentStacked"/>
        <c:varyColors val="0"/>
        <c:ser>
          <c:idx val="0"/>
          <c:order val="0"/>
          <c:tx>
            <c:strRef>
              <c:f>'Prejudice&amp;Recours'!$A$57</c:f>
              <c:strCache>
                <c:ptCount val="1"/>
                <c:pt idx="0">
                  <c:v>Déclaration à l'assurance</c:v>
                </c:pt>
              </c:strCache>
            </c:strRef>
          </c:tx>
          <c:spPr>
            <a:solidFill>
              <a:schemeClr val="accent2">
                <a:lumMod val="60000"/>
                <a:lumOff val="40000"/>
              </a:schemeClr>
            </a:solidFill>
            <a:ln w="9525" cap="flat" cmpd="sng" algn="ctr">
              <a:noFill/>
              <a:round/>
            </a:ln>
            <a:effectLst/>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00-62CD-4DF6-83A5-1DB35551A38E}"/>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bg1"/>
                    </a:solidFill>
                    <a:latin typeface="Albany AMT" panose="020B0604020202020204" pitchFamily="34" charset="0"/>
                    <a:ea typeface="+mn-ea"/>
                    <a:cs typeface="Albany AMT" panose="020B0604020202020204" pitchFamily="34" charset="0"/>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Ref>
              <c:f>'Prejudice&amp;Recours'!$B$55:$D$55</c:f>
              <c:strCache>
                <c:ptCount val="3"/>
                <c:pt idx="0">
                  <c:v>Ménages victimes d'un vol ou d'une tentative</c:v>
                </c:pt>
                <c:pt idx="1">
                  <c:v>Ménages victimes d'une tentative</c:v>
                </c:pt>
                <c:pt idx="2">
                  <c:v>Ménages victimes d'un vol de vélo</c:v>
                </c:pt>
              </c:strCache>
            </c:strRef>
          </c:cat>
          <c:val>
            <c:numRef>
              <c:f>'Prejudice&amp;Recours'!$B$57:$D$57</c:f>
              <c:numCache>
                <c:formatCode>0%</c:formatCode>
                <c:ptCount val="3"/>
                <c:pt idx="0">
                  <c:v>0.12842958893453599</c:v>
                </c:pt>
                <c:pt idx="1">
                  <c:v>2.0513050241858701E-2</c:v>
                </c:pt>
                <c:pt idx="2">
                  <c:v>0.14409517768984501</c:v>
                </c:pt>
              </c:numCache>
            </c:numRef>
          </c:val>
          <c:extLst>
            <c:ext xmlns:c16="http://schemas.microsoft.com/office/drawing/2014/chart" uri="{C3380CC4-5D6E-409C-BE32-E72D297353CC}">
              <c16:uniqueId val="{00000001-62CD-4DF6-83A5-1DB35551A38E}"/>
            </c:ext>
          </c:extLst>
        </c:ser>
        <c:ser>
          <c:idx val="2"/>
          <c:order val="1"/>
          <c:tx>
            <c:strRef>
              <c:f>'Prejudice&amp;Recours'!$A$58</c:f>
              <c:strCache>
                <c:ptCount val="1"/>
                <c:pt idx="0">
                  <c:v>Pas de déclaration à l'assurance</c:v>
                </c:pt>
              </c:strCache>
            </c:strRef>
          </c:tx>
          <c:spPr>
            <a:solidFill>
              <a:schemeClr val="bg2"/>
            </a:solidFill>
            <a:ln w="9525" cap="flat" cmpd="sng" algn="ctr">
              <a:no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65000"/>
                        <a:lumOff val="35000"/>
                      </a:schemeClr>
                    </a:solidFill>
                    <a:latin typeface="Albany AMT" panose="020B0604020202020204" pitchFamily="34" charset="0"/>
                    <a:ea typeface="+mn-ea"/>
                    <a:cs typeface="Albany AMT" panose="020B0604020202020204" pitchFamily="34" charset="0"/>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Ref>
              <c:f>'Prejudice&amp;Recours'!$B$55:$D$55</c:f>
              <c:strCache>
                <c:ptCount val="3"/>
                <c:pt idx="0">
                  <c:v>Ménages victimes d'un vol ou d'une tentative</c:v>
                </c:pt>
                <c:pt idx="1">
                  <c:v>Ménages victimes d'une tentative</c:v>
                </c:pt>
                <c:pt idx="2">
                  <c:v>Ménages victimes d'un vol de vélo</c:v>
                </c:pt>
              </c:strCache>
            </c:strRef>
          </c:cat>
          <c:val>
            <c:numRef>
              <c:f>'Prejudice&amp;Recours'!$B$58:$D$58</c:f>
              <c:numCache>
                <c:formatCode>0%</c:formatCode>
                <c:ptCount val="3"/>
                <c:pt idx="0">
                  <c:v>0.81611561368111396</c:v>
                </c:pt>
                <c:pt idx="1">
                  <c:v>0.97948688839216502</c:v>
                </c:pt>
                <c:pt idx="2">
                  <c:v>0.79240043418073103</c:v>
                </c:pt>
              </c:numCache>
            </c:numRef>
          </c:val>
          <c:extLst>
            <c:ext xmlns:c16="http://schemas.microsoft.com/office/drawing/2014/chart" uri="{C3380CC4-5D6E-409C-BE32-E72D297353CC}">
              <c16:uniqueId val="{00000002-62CD-4DF6-83A5-1DB35551A38E}"/>
            </c:ext>
          </c:extLst>
        </c:ser>
        <c:ser>
          <c:idx val="1"/>
          <c:order val="2"/>
          <c:tx>
            <c:strRef>
              <c:f>'Prejudice&amp;Recours'!$A$59</c:f>
              <c:strCache>
                <c:ptCount val="1"/>
                <c:pt idx="0">
                  <c:v>Ne sait pas/Refus</c:v>
                </c:pt>
              </c:strCache>
            </c:strRef>
          </c:tx>
          <c:spPr>
            <a:solidFill>
              <a:schemeClr val="bg2">
                <a:lumMod val="90000"/>
              </a:schemeClr>
            </a:solidFill>
            <a:ln w="9525" cap="flat" cmpd="sng" algn="ctr">
              <a:noFill/>
              <a:round/>
            </a:ln>
            <a:effectLst/>
          </c:spPr>
          <c:invertIfNegative val="0"/>
          <c:cat>
            <c:strRef>
              <c:f>'Prejudice&amp;Recours'!$B$55:$D$55</c:f>
              <c:strCache>
                <c:ptCount val="3"/>
                <c:pt idx="0">
                  <c:v>Ménages victimes d'un vol ou d'une tentative</c:v>
                </c:pt>
                <c:pt idx="1">
                  <c:v>Ménages victimes d'une tentative</c:v>
                </c:pt>
                <c:pt idx="2">
                  <c:v>Ménages victimes d'un vol de vélo</c:v>
                </c:pt>
              </c:strCache>
            </c:strRef>
          </c:cat>
          <c:val>
            <c:numRef>
              <c:f>'Prejudice&amp;Recours'!$B$59:$D$59</c:f>
              <c:numCache>
                <c:formatCode>0%</c:formatCode>
                <c:ptCount val="3"/>
                <c:pt idx="0">
                  <c:v>5.5454797384350107E-2</c:v>
                </c:pt>
                <c:pt idx="1">
                  <c:v>6.1365976300464808E-8</c:v>
                </c:pt>
                <c:pt idx="2">
                  <c:v>6.3504388129423939E-2</c:v>
                </c:pt>
              </c:numCache>
            </c:numRef>
          </c:val>
          <c:extLst>
            <c:ext xmlns:c16="http://schemas.microsoft.com/office/drawing/2014/chart" uri="{C3380CC4-5D6E-409C-BE32-E72D297353CC}">
              <c16:uniqueId val="{00000003-62CD-4DF6-83A5-1DB35551A38E}"/>
            </c:ext>
          </c:extLst>
        </c:ser>
        <c:dLbls>
          <c:showLegendKey val="0"/>
          <c:showVal val="0"/>
          <c:showCatName val="0"/>
          <c:showSerName val="0"/>
          <c:showPercent val="0"/>
          <c:showBubbleSize val="0"/>
        </c:dLbls>
        <c:gapWidth val="60"/>
        <c:overlap val="100"/>
        <c:axId val="241962864"/>
        <c:axId val="241963424"/>
      </c:barChart>
      <c:catAx>
        <c:axId val="241962864"/>
        <c:scaling>
          <c:orientation val="maxMin"/>
        </c:scaling>
        <c:delete val="0"/>
        <c:axPos val="b"/>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lbany AMT" panose="020B0604020202020204" pitchFamily="34" charset="0"/>
                <a:ea typeface="+mn-ea"/>
                <a:cs typeface="Albany AMT" panose="020B0604020202020204" pitchFamily="34" charset="0"/>
              </a:defRPr>
            </a:pPr>
            <a:endParaRPr lang="fr-FR"/>
          </a:p>
        </c:txPr>
        <c:crossAx val="241963424"/>
        <c:crosses val="autoZero"/>
        <c:auto val="1"/>
        <c:lblAlgn val="ctr"/>
        <c:lblOffset val="100"/>
        <c:noMultiLvlLbl val="0"/>
      </c:catAx>
      <c:valAx>
        <c:axId val="241963424"/>
        <c:scaling>
          <c:orientation val="minMax"/>
          <c:max val="1"/>
          <c:min val="0"/>
        </c:scaling>
        <c:delete val="1"/>
        <c:axPos val="r"/>
        <c:numFmt formatCode="0%" sourceLinked="1"/>
        <c:majorTickMark val="none"/>
        <c:minorTickMark val="none"/>
        <c:tickLblPos val="nextTo"/>
        <c:crossAx val="241962864"/>
        <c:crosses val="autoZero"/>
        <c:crossBetween val="between"/>
        <c:majorUnit val="1"/>
      </c:valAx>
      <c:spPr>
        <a:noFill/>
        <a:ln w="25400">
          <a:noFill/>
        </a:ln>
        <a:effectLst/>
      </c:spPr>
    </c:plotArea>
    <c:legend>
      <c:legendPos val="r"/>
      <c:layout>
        <c:manualLayout>
          <c:xMode val="edge"/>
          <c:yMode val="edge"/>
          <c:x val="0.49848857409570213"/>
          <c:y val="0.14333452837991112"/>
          <c:w val="0.30799733765336751"/>
          <c:h val="0.27859424012000589"/>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lbany AMT" panose="020B0604020202020204" pitchFamily="34" charset="0"/>
              <a:ea typeface="+mn-ea"/>
              <a:cs typeface="Albany AMT" panose="020B0604020202020204" pitchFamily="34" charset="0"/>
            </a:defRPr>
          </a:pPr>
          <a:endParaRPr lang="fr-FR"/>
        </a:p>
      </c:txPr>
    </c:legend>
    <c:plotVisOnly val="1"/>
    <c:dispBlanksAs val="gap"/>
    <c:showDLblsOverMax val="0"/>
  </c:chart>
  <c:spPr>
    <a:noFill/>
    <a:ln w="9525" cap="flat" cmpd="sng" algn="ctr">
      <a:noFill/>
      <a:round/>
    </a:ln>
    <a:effectLst/>
  </c:spPr>
  <c:txPr>
    <a:bodyPr/>
    <a:lstStyle/>
    <a:p>
      <a:pPr>
        <a:defRPr/>
      </a:pPr>
      <a:endParaRPr lang="fr-FR"/>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1747911061798711"/>
          <c:y val="0.2986899443171126"/>
          <c:w val="0.29473975172351807"/>
          <c:h val="0.67103762187985228"/>
        </c:manualLayout>
      </c:layout>
      <c:barChart>
        <c:barDir val="bar"/>
        <c:grouping val="clustered"/>
        <c:varyColors val="0"/>
        <c:ser>
          <c:idx val="1"/>
          <c:order val="0"/>
          <c:tx>
            <c:v>Proportion de victimes parmi les ménages possédant un vélo</c:v>
          </c:tx>
          <c:spPr>
            <a:solidFill>
              <a:schemeClr val="accent1">
                <a:lumMod val="60000"/>
                <a:lumOff val="40000"/>
              </a:schemeClr>
            </a:solidFill>
            <a:ln w="9525" cap="flat" cmpd="sng" algn="ctr">
              <a:no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65000"/>
                        <a:lumOff val="35000"/>
                      </a:schemeClr>
                    </a:solidFill>
                    <a:latin typeface="Albany AMT" panose="020B0604020202020204" pitchFamily="34" charset="0"/>
                    <a:ea typeface="+mn-ea"/>
                    <a:cs typeface="Albany AMT" panose="020B0604020202020204" pitchFamily="34" charset="0"/>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Ref>
              <c:f>Profil!$B$52:$B$59</c:f>
              <c:strCache>
                <c:ptCount val="8"/>
                <c:pt idx="0">
                  <c:v>Région parisienne</c:v>
                </c:pt>
                <c:pt idx="1">
                  <c:v>Bassin parisien</c:v>
                </c:pt>
                <c:pt idx="2">
                  <c:v>Nord</c:v>
                </c:pt>
                <c:pt idx="3">
                  <c:v>Est</c:v>
                </c:pt>
                <c:pt idx="4">
                  <c:v>Ouest</c:v>
                </c:pt>
                <c:pt idx="5">
                  <c:v>Sud-Ouest</c:v>
                </c:pt>
                <c:pt idx="6">
                  <c:v>Centre-Est</c:v>
                </c:pt>
                <c:pt idx="7">
                  <c:v>Méditerranée</c:v>
                </c:pt>
              </c:strCache>
            </c:strRef>
          </c:cat>
          <c:val>
            <c:numRef>
              <c:f>Profil!$D$52:$D$59</c:f>
              <c:numCache>
                <c:formatCode>0.0%</c:formatCode>
                <c:ptCount val="8"/>
                <c:pt idx="0">
                  <c:v>4.26015718001767E-2</c:v>
                </c:pt>
                <c:pt idx="1">
                  <c:v>1.27950977422063E-2</c:v>
                </c:pt>
                <c:pt idx="2">
                  <c:v>1.9389297181090202E-2</c:v>
                </c:pt>
                <c:pt idx="3">
                  <c:v>2.2190749626795798E-2</c:v>
                </c:pt>
                <c:pt idx="4">
                  <c:v>1.35724316891892E-2</c:v>
                </c:pt>
                <c:pt idx="5">
                  <c:v>1.9799451685047102E-2</c:v>
                </c:pt>
                <c:pt idx="6">
                  <c:v>2.50277916899561E-2</c:v>
                </c:pt>
                <c:pt idx="7">
                  <c:v>2.8435277157296102E-2</c:v>
                </c:pt>
              </c:numCache>
            </c:numRef>
          </c:val>
          <c:extLst>
            <c:ext xmlns:c16="http://schemas.microsoft.com/office/drawing/2014/chart" uri="{C3380CC4-5D6E-409C-BE32-E72D297353CC}">
              <c16:uniqueId val="{00000000-7348-49A5-A70F-F2620DCC924F}"/>
            </c:ext>
          </c:extLst>
        </c:ser>
        <c:ser>
          <c:idx val="0"/>
          <c:order val="1"/>
          <c:tx>
            <c:v>Proportion de victimes parmi l'ensemble des ménages</c:v>
          </c:tx>
          <c:spPr>
            <a:solidFill>
              <a:schemeClr val="accent1">
                <a:lumMod val="20000"/>
                <a:lumOff val="80000"/>
              </a:schemeClr>
            </a:solidFill>
            <a:ln w="9525" cap="flat" cmpd="sng" algn="ctr">
              <a:no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bg1">
                        <a:lumMod val="65000"/>
                      </a:schemeClr>
                    </a:solidFill>
                    <a:latin typeface="Albany AMT" panose="020B0604020202020204" pitchFamily="34" charset="0"/>
                    <a:ea typeface="+mn-ea"/>
                    <a:cs typeface="Albany AMT" panose="020B0604020202020204" pitchFamily="34" charset="0"/>
                  </a:defRPr>
                </a:pPr>
                <a:endParaRPr lang="fr-FR"/>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Ref>
              <c:f>Profil!$B$52:$B$59</c:f>
              <c:strCache>
                <c:ptCount val="8"/>
                <c:pt idx="0">
                  <c:v>Région parisienne</c:v>
                </c:pt>
                <c:pt idx="1">
                  <c:v>Bassin parisien</c:v>
                </c:pt>
                <c:pt idx="2">
                  <c:v>Nord</c:v>
                </c:pt>
                <c:pt idx="3">
                  <c:v>Est</c:v>
                </c:pt>
                <c:pt idx="4">
                  <c:v>Ouest</c:v>
                </c:pt>
                <c:pt idx="5">
                  <c:v>Sud-Ouest</c:v>
                </c:pt>
                <c:pt idx="6">
                  <c:v>Centre-Est</c:v>
                </c:pt>
                <c:pt idx="7">
                  <c:v>Méditerranée</c:v>
                </c:pt>
              </c:strCache>
            </c:strRef>
          </c:cat>
          <c:val>
            <c:numRef>
              <c:f>Profil!$C$52:$C$59</c:f>
              <c:numCache>
                <c:formatCode>0.0%</c:formatCode>
                <c:ptCount val="8"/>
                <c:pt idx="0">
                  <c:v>1.8013351405704401E-2</c:v>
                </c:pt>
                <c:pt idx="1">
                  <c:v>7.2456032314219699E-3</c:v>
                </c:pt>
                <c:pt idx="2">
                  <c:v>1.0119566122970399E-2</c:v>
                </c:pt>
                <c:pt idx="3">
                  <c:v>1.31176681764732E-2</c:v>
                </c:pt>
                <c:pt idx="4">
                  <c:v>8.6556726688063294E-3</c:v>
                </c:pt>
                <c:pt idx="5">
                  <c:v>1.1129391215653201E-2</c:v>
                </c:pt>
                <c:pt idx="6">
                  <c:v>1.37276148178784E-2</c:v>
                </c:pt>
                <c:pt idx="7">
                  <c:v>1.24020962296316E-2</c:v>
                </c:pt>
              </c:numCache>
            </c:numRef>
          </c:val>
          <c:extLst>
            <c:ext xmlns:c16="http://schemas.microsoft.com/office/drawing/2014/chart" uri="{C3380CC4-5D6E-409C-BE32-E72D297353CC}">
              <c16:uniqueId val="{00000001-7348-49A5-A70F-F2620DCC924F}"/>
            </c:ext>
          </c:extLst>
        </c:ser>
        <c:dLbls>
          <c:showLegendKey val="0"/>
          <c:showVal val="0"/>
          <c:showCatName val="0"/>
          <c:showSerName val="0"/>
          <c:showPercent val="0"/>
          <c:showBubbleSize val="0"/>
        </c:dLbls>
        <c:gapWidth val="30"/>
        <c:axId val="242103552"/>
        <c:axId val="242104112"/>
      </c:barChart>
      <c:catAx>
        <c:axId val="242103552"/>
        <c:scaling>
          <c:orientation val="maxMin"/>
        </c:scaling>
        <c:delete val="0"/>
        <c:axPos val="l"/>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lbany AMT" panose="020B0604020202020204" pitchFamily="34" charset="0"/>
                <a:ea typeface="+mn-ea"/>
                <a:cs typeface="Albany AMT" panose="020B0604020202020204" pitchFamily="34" charset="0"/>
              </a:defRPr>
            </a:pPr>
            <a:endParaRPr lang="fr-FR"/>
          </a:p>
        </c:txPr>
        <c:crossAx val="242104112"/>
        <c:crosses val="autoZero"/>
        <c:auto val="1"/>
        <c:lblAlgn val="ctr"/>
        <c:lblOffset val="100"/>
        <c:noMultiLvlLbl val="0"/>
      </c:catAx>
      <c:valAx>
        <c:axId val="242104112"/>
        <c:scaling>
          <c:orientation val="minMax"/>
          <c:max val="5.5000000000000007E-2"/>
          <c:min val="0"/>
        </c:scaling>
        <c:delete val="0"/>
        <c:axPos val="t"/>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bg1"/>
                </a:solidFill>
                <a:latin typeface="+mn-lt"/>
                <a:ea typeface="+mn-ea"/>
                <a:cs typeface="+mn-cs"/>
              </a:defRPr>
            </a:pPr>
            <a:endParaRPr lang="fr-FR"/>
          </a:p>
        </c:txPr>
        <c:crossAx val="242103552"/>
        <c:crosses val="autoZero"/>
        <c:crossBetween val="between"/>
        <c:minorUnit val="5.000000000000001E-3"/>
      </c:valAx>
      <c:spPr>
        <a:noFill/>
        <a:ln w="25400">
          <a:noFill/>
        </a:ln>
        <a:effectLst/>
      </c:spPr>
    </c:plotArea>
    <c:legend>
      <c:legendPos val="t"/>
      <c:layout>
        <c:manualLayout>
          <c:xMode val="edge"/>
          <c:yMode val="edge"/>
          <c:x val="0.18588976650768471"/>
          <c:y val="7.4551656652674519E-2"/>
          <c:w val="0.71650565776493047"/>
          <c:h val="0.12390591869161686"/>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lbany AMT" panose="020B0604020202020204" pitchFamily="34" charset="0"/>
              <a:ea typeface="+mn-ea"/>
              <a:cs typeface="Albany AMT" panose="020B0604020202020204" pitchFamily="34" charset="0"/>
            </a:defRPr>
          </a:pPr>
          <a:endParaRPr lang="fr-FR"/>
        </a:p>
      </c:txPr>
    </c:legend>
    <c:plotVisOnly val="1"/>
    <c:dispBlanksAs val="gap"/>
    <c:showDLblsOverMax val="0"/>
  </c:chart>
  <c:spPr>
    <a:noFill/>
    <a:ln w="9525" cap="flat" cmpd="sng" algn="ctr">
      <a:noFill/>
      <a:round/>
    </a:ln>
    <a:effectLst/>
  </c:spPr>
  <c:txPr>
    <a:bodyPr/>
    <a:lstStyle/>
    <a:p>
      <a:pPr>
        <a:defRPr/>
      </a:pPr>
      <a:endParaRPr lang="fr-FR"/>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58896437682536751"/>
          <c:y val="0.21220888136799382"/>
          <c:w val="0.35382109470151824"/>
          <c:h val="0.72737559837316967"/>
        </c:manualLayout>
      </c:layout>
      <c:barChart>
        <c:barDir val="bar"/>
        <c:grouping val="clustered"/>
        <c:varyColors val="0"/>
        <c:ser>
          <c:idx val="1"/>
          <c:order val="0"/>
          <c:spPr>
            <a:solidFill>
              <a:schemeClr val="accent1">
                <a:lumMod val="60000"/>
                <a:lumOff val="40000"/>
              </a:schemeClr>
            </a:solidFill>
            <a:ln w="9525" cap="flat" cmpd="sng" algn="ctr">
              <a:noFill/>
              <a:round/>
            </a:ln>
            <a:effectLst/>
          </c:spPr>
          <c:invertIfNegative val="0"/>
          <c:dLbls>
            <c:dLbl>
              <c:idx val="0"/>
              <c:layout>
                <c:manualLayout>
                  <c:x val="-1.5082959842035093E-2"/>
                  <c:y val="-2.1162898436085247E-2"/>
                </c:manualLayout>
              </c:layout>
              <c:tx>
                <c:rich>
                  <a:bodyPr/>
                  <a:lstStyle/>
                  <a:p>
                    <a:r>
                      <a:rPr lang="en-US"/>
                      <a:t>NS</a:t>
                    </a:r>
                  </a:p>
                </c:rich>
              </c:tx>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76B9-49C3-9B14-77EEC5FC25B7}"/>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65000"/>
                        <a:lumOff val="35000"/>
                      </a:schemeClr>
                    </a:solidFill>
                    <a:latin typeface="Albany AMT" panose="020B0604020202020204" pitchFamily="34" charset="0"/>
                    <a:ea typeface="+mn-ea"/>
                    <a:cs typeface="Albany AMT" panose="020B0604020202020204" pitchFamily="34" charset="0"/>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Ref>
              <c:f>Profil!$B$60:$B$64</c:f>
              <c:strCache>
                <c:ptCount val="5"/>
                <c:pt idx="0">
                  <c:v>Communes rurales</c:v>
                </c:pt>
                <c:pt idx="1">
                  <c:v>moins de 20 000 hab.</c:v>
                </c:pt>
                <c:pt idx="2">
                  <c:v>20 000 - 100 000 hab.</c:v>
                </c:pt>
                <c:pt idx="3">
                  <c:v>100 000 hab. ou plus</c:v>
                </c:pt>
                <c:pt idx="4">
                  <c:v>Agglomération parisienne</c:v>
                </c:pt>
              </c:strCache>
            </c:strRef>
          </c:cat>
          <c:val>
            <c:numRef>
              <c:f>Profil!$D$60:$D$64</c:f>
              <c:numCache>
                <c:formatCode>0.0%</c:formatCode>
                <c:ptCount val="5"/>
                <c:pt idx="0">
                  <c:v>0</c:v>
                </c:pt>
                <c:pt idx="1">
                  <c:v>1.20154912721539E-2</c:v>
                </c:pt>
                <c:pt idx="2">
                  <c:v>1.84156397036308E-2</c:v>
                </c:pt>
                <c:pt idx="3">
                  <c:v>3.8834965166050901E-2</c:v>
                </c:pt>
                <c:pt idx="4">
                  <c:v>4.6300095331333502E-2</c:v>
                </c:pt>
              </c:numCache>
            </c:numRef>
          </c:val>
          <c:extLst>
            <c:ext xmlns:c16="http://schemas.microsoft.com/office/drawing/2014/chart" uri="{C3380CC4-5D6E-409C-BE32-E72D297353CC}">
              <c16:uniqueId val="{00000001-76B9-49C3-9B14-77EEC5FC25B7}"/>
            </c:ext>
          </c:extLst>
        </c:ser>
        <c:ser>
          <c:idx val="0"/>
          <c:order val="1"/>
          <c:spPr>
            <a:solidFill>
              <a:schemeClr val="accent1">
                <a:lumMod val="20000"/>
                <a:lumOff val="80000"/>
              </a:schemeClr>
            </a:solidFill>
            <a:ln w="9525" cap="flat" cmpd="sng" algn="ctr">
              <a:noFill/>
              <a:round/>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2-76B9-49C3-9B14-77EEC5FC25B7}"/>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bg1">
                        <a:lumMod val="65000"/>
                      </a:schemeClr>
                    </a:solidFill>
                    <a:latin typeface="Albany AMT" panose="020B0604020202020204" pitchFamily="34" charset="0"/>
                    <a:ea typeface="+mn-ea"/>
                    <a:cs typeface="Albany AMT" panose="020B0604020202020204" pitchFamily="34" charset="0"/>
                  </a:defRPr>
                </a:pPr>
                <a:endParaRPr lang="fr-FR"/>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Ref>
              <c:f>Profil!$B$60:$B$64</c:f>
              <c:strCache>
                <c:ptCount val="5"/>
                <c:pt idx="0">
                  <c:v>Communes rurales</c:v>
                </c:pt>
                <c:pt idx="1">
                  <c:v>moins de 20 000 hab.</c:v>
                </c:pt>
                <c:pt idx="2">
                  <c:v>20 000 - 100 000 hab.</c:v>
                </c:pt>
                <c:pt idx="3">
                  <c:v>100 000 hab. ou plus</c:v>
                </c:pt>
                <c:pt idx="4">
                  <c:v>Agglomération parisienne</c:v>
                </c:pt>
              </c:strCache>
            </c:strRef>
          </c:cat>
          <c:val>
            <c:numRef>
              <c:f>Profil!$C$60:$C$64</c:f>
              <c:numCache>
                <c:formatCode>0.0%</c:formatCode>
                <c:ptCount val="5"/>
                <c:pt idx="0">
                  <c:v>0</c:v>
                </c:pt>
                <c:pt idx="1">
                  <c:v>7.2185105255322003E-3</c:v>
                </c:pt>
                <c:pt idx="2">
                  <c:v>9.3802454921632205E-3</c:v>
                </c:pt>
                <c:pt idx="3">
                  <c:v>1.8763974975288599E-2</c:v>
                </c:pt>
                <c:pt idx="4">
                  <c:v>1.8760053319910399E-2</c:v>
                </c:pt>
              </c:numCache>
            </c:numRef>
          </c:val>
          <c:extLst>
            <c:ext xmlns:c16="http://schemas.microsoft.com/office/drawing/2014/chart" uri="{C3380CC4-5D6E-409C-BE32-E72D297353CC}">
              <c16:uniqueId val="{00000003-76B9-49C3-9B14-77EEC5FC25B7}"/>
            </c:ext>
          </c:extLst>
        </c:ser>
        <c:dLbls>
          <c:showLegendKey val="0"/>
          <c:showVal val="0"/>
          <c:showCatName val="0"/>
          <c:showSerName val="0"/>
          <c:showPercent val="0"/>
          <c:showBubbleSize val="0"/>
        </c:dLbls>
        <c:gapWidth val="40"/>
        <c:axId val="242106912"/>
        <c:axId val="242107472"/>
      </c:barChart>
      <c:catAx>
        <c:axId val="242106912"/>
        <c:scaling>
          <c:orientation val="maxMin"/>
        </c:scaling>
        <c:delete val="0"/>
        <c:axPos val="l"/>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lbany AMT" panose="020B0604020202020204" pitchFamily="34" charset="0"/>
                <a:ea typeface="+mn-ea"/>
                <a:cs typeface="Albany AMT" panose="020B0604020202020204" pitchFamily="34" charset="0"/>
              </a:defRPr>
            </a:pPr>
            <a:endParaRPr lang="fr-FR"/>
          </a:p>
        </c:txPr>
        <c:crossAx val="242107472"/>
        <c:crosses val="autoZero"/>
        <c:auto val="1"/>
        <c:lblAlgn val="ctr"/>
        <c:lblOffset val="100"/>
        <c:noMultiLvlLbl val="0"/>
      </c:catAx>
      <c:valAx>
        <c:axId val="242107472"/>
        <c:scaling>
          <c:orientation val="minMax"/>
          <c:max val="5.5000000000000007E-2"/>
          <c:min val="0"/>
        </c:scaling>
        <c:delete val="0"/>
        <c:axPos val="t"/>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bg1"/>
                </a:solidFill>
                <a:latin typeface="+mn-lt"/>
                <a:ea typeface="+mn-ea"/>
                <a:cs typeface="+mn-cs"/>
              </a:defRPr>
            </a:pPr>
            <a:endParaRPr lang="fr-FR"/>
          </a:p>
        </c:txPr>
        <c:crossAx val="242106912"/>
        <c:crosses val="autoZero"/>
        <c:crossBetween val="between"/>
        <c:majorUnit val="1.0000000000000002E-2"/>
        <c:minorUnit val="5.000000000000001E-3"/>
      </c:valAx>
      <c:spPr>
        <a:noFill/>
        <a:ln w="25400">
          <a:noFill/>
        </a:ln>
        <a:effectLst/>
      </c:spPr>
    </c:plotArea>
    <c:plotVisOnly val="1"/>
    <c:dispBlanksAs val="gap"/>
    <c:showDLblsOverMax val="0"/>
  </c:chart>
  <c:spPr>
    <a:noFill/>
    <a:ln w="9525" cap="flat" cmpd="sng" algn="ctr">
      <a:noFill/>
      <a:round/>
    </a:ln>
    <a:effectLst/>
  </c:spPr>
  <c:txPr>
    <a:bodyPr/>
    <a:lstStyle/>
    <a:p>
      <a:pPr>
        <a:defRPr/>
      </a:pPr>
      <a:endParaRPr lang="fr-FR"/>
    </a:p>
  </c:txPr>
  <c:printSettings>
    <c:headerFooter/>
    <c:pageMargins b="0.75" l="0.7" r="0.7" t="0.75" header="0.3" footer="0.3"/>
    <c:pageSetup/>
  </c:printSettings>
  <c:userShapes r:id="rId3"/>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6932809956618926"/>
          <c:y val="0.21663111468126506"/>
          <c:w val="0.47172036729830136"/>
          <c:h val="0.62773679398979421"/>
        </c:manualLayout>
      </c:layout>
      <c:barChart>
        <c:barDir val="bar"/>
        <c:grouping val="clustered"/>
        <c:varyColors val="0"/>
        <c:ser>
          <c:idx val="1"/>
          <c:order val="0"/>
          <c:spPr>
            <a:solidFill>
              <a:schemeClr val="accent1">
                <a:lumMod val="60000"/>
                <a:lumOff val="40000"/>
              </a:schemeClr>
            </a:solidFill>
            <a:ln w="9525" cap="flat" cmpd="sng" algn="ctr">
              <a:no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65000"/>
                        <a:lumOff val="35000"/>
                      </a:schemeClr>
                    </a:solidFill>
                    <a:latin typeface="Albany AMT" panose="020B0604020202020204" pitchFamily="34" charset="0"/>
                    <a:ea typeface="+mn-ea"/>
                    <a:cs typeface="Albany AMT" panose="020B0604020202020204" pitchFamily="34" charset="0"/>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Ref>
              <c:f>Profil!$B$65:$B$68</c:f>
              <c:strCache>
                <c:ptCount val="4"/>
                <c:pt idx="0">
                  <c:v>Maison indépendante, pavillon, ferme</c:v>
                </c:pt>
                <c:pt idx="1">
                  <c:v>Maison de ville groupée</c:v>
                </c:pt>
                <c:pt idx="2">
                  <c:v>Appartement (immeuble 2 - 9 logements)</c:v>
                </c:pt>
                <c:pt idx="3">
                  <c:v>Appartement (immeuble de 10 logements ou +)</c:v>
                </c:pt>
              </c:strCache>
            </c:strRef>
          </c:cat>
          <c:val>
            <c:numRef>
              <c:f>Profil!$D$65:$D$68</c:f>
              <c:numCache>
                <c:formatCode>0.0%</c:formatCode>
                <c:ptCount val="4"/>
                <c:pt idx="0">
                  <c:v>8.4300331110521501E-3</c:v>
                </c:pt>
                <c:pt idx="1">
                  <c:v>1.9574715605469299E-2</c:v>
                </c:pt>
                <c:pt idx="2">
                  <c:v>4.5581406292207999E-2</c:v>
                </c:pt>
                <c:pt idx="3">
                  <c:v>4.7220973125804103E-2</c:v>
                </c:pt>
              </c:numCache>
            </c:numRef>
          </c:val>
          <c:extLst>
            <c:ext xmlns:c16="http://schemas.microsoft.com/office/drawing/2014/chart" uri="{C3380CC4-5D6E-409C-BE32-E72D297353CC}">
              <c16:uniqueId val="{00000000-6970-420F-AE60-2678731867EC}"/>
            </c:ext>
          </c:extLst>
        </c:ser>
        <c:ser>
          <c:idx val="0"/>
          <c:order val="1"/>
          <c:spPr>
            <a:solidFill>
              <a:schemeClr val="accent1">
                <a:lumMod val="20000"/>
                <a:lumOff val="80000"/>
              </a:schemeClr>
            </a:solidFill>
            <a:ln w="9525" cap="flat" cmpd="sng" algn="ctr">
              <a:noFill/>
              <a:round/>
            </a:ln>
            <a:effectLst/>
          </c:spPr>
          <c:invertIfNegative val="0"/>
          <c:dLbls>
            <c:dLbl>
              <c:idx val="0"/>
              <c:layout>
                <c:manualLayout>
                  <c:x val="-5.1078763522512206E-2"/>
                  <c:y val="1.0767890581003072E-6"/>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6970-420F-AE60-2678731867EC}"/>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bg1">
                        <a:lumMod val="65000"/>
                      </a:schemeClr>
                    </a:solidFill>
                    <a:latin typeface="Albany AMT" panose="020B0604020202020204" pitchFamily="34" charset="0"/>
                    <a:ea typeface="+mn-ea"/>
                    <a:cs typeface="Albany AMT" panose="020B0604020202020204" pitchFamily="34" charset="0"/>
                  </a:defRPr>
                </a:pPr>
                <a:endParaRPr lang="fr-FR"/>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Ref>
              <c:f>Profil!$B$65:$B$68</c:f>
              <c:strCache>
                <c:ptCount val="4"/>
                <c:pt idx="0">
                  <c:v>Maison indépendante, pavillon, ferme</c:v>
                </c:pt>
                <c:pt idx="1">
                  <c:v>Maison de ville groupée</c:v>
                </c:pt>
                <c:pt idx="2">
                  <c:v>Appartement (immeuble 2 - 9 logements)</c:v>
                </c:pt>
                <c:pt idx="3">
                  <c:v>Appartement (immeuble de 10 logements ou +)</c:v>
                </c:pt>
              </c:strCache>
            </c:strRef>
          </c:cat>
          <c:val>
            <c:numRef>
              <c:f>Profil!$C$65:$C$68</c:f>
              <c:numCache>
                <c:formatCode>0.0%</c:formatCode>
                <c:ptCount val="4"/>
                <c:pt idx="0">
                  <c:v>5.7206894968593099E-3</c:v>
                </c:pt>
                <c:pt idx="1">
                  <c:v>1.1692445743250899E-2</c:v>
                </c:pt>
                <c:pt idx="2">
                  <c:v>1.82028406282598E-2</c:v>
                </c:pt>
                <c:pt idx="3">
                  <c:v>1.71651961479257E-2</c:v>
                </c:pt>
              </c:numCache>
            </c:numRef>
          </c:val>
          <c:extLst>
            <c:ext xmlns:c16="http://schemas.microsoft.com/office/drawing/2014/chart" uri="{C3380CC4-5D6E-409C-BE32-E72D297353CC}">
              <c16:uniqueId val="{00000002-6970-420F-AE60-2678731867EC}"/>
            </c:ext>
          </c:extLst>
        </c:ser>
        <c:dLbls>
          <c:showLegendKey val="0"/>
          <c:showVal val="0"/>
          <c:showCatName val="0"/>
          <c:showSerName val="0"/>
          <c:showPercent val="0"/>
          <c:showBubbleSize val="0"/>
        </c:dLbls>
        <c:gapWidth val="60"/>
        <c:axId val="242358416"/>
        <c:axId val="242358976"/>
      </c:barChart>
      <c:catAx>
        <c:axId val="242358416"/>
        <c:scaling>
          <c:orientation val="maxMin"/>
        </c:scaling>
        <c:delete val="0"/>
        <c:axPos val="l"/>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t" anchorCtr="0"/>
          <a:lstStyle/>
          <a:p>
            <a:pPr>
              <a:defRPr sz="900" b="0" i="0" u="none" strike="noStrike" kern="1200" baseline="0">
                <a:solidFill>
                  <a:schemeClr val="tx1">
                    <a:lumMod val="65000"/>
                    <a:lumOff val="35000"/>
                  </a:schemeClr>
                </a:solidFill>
                <a:latin typeface="Albany AMT" panose="020B0604020202020204" pitchFamily="34" charset="0"/>
                <a:ea typeface="+mn-ea"/>
                <a:cs typeface="Albany AMT" panose="020B0604020202020204" pitchFamily="34" charset="0"/>
              </a:defRPr>
            </a:pPr>
            <a:endParaRPr lang="fr-FR"/>
          </a:p>
        </c:txPr>
        <c:crossAx val="242358976"/>
        <c:crosses val="autoZero"/>
        <c:auto val="1"/>
        <c:lblAlgn val="ctr"/>
        <c:lblOffset val="100"/>
        <c:noMultiLvlLbl val="0"/>
      </c:catAx>
      <c:valAx>
        <c:axId val="242358976"/>
        <c:scaling>
          <c:orientation val="minMax"/>
          <c:max val="5.5000000000000007E-2"/>
          <c:min val="0"/>
        </c:scaling>
        <c:delete val="0"/>
        <c:axPos val="t"/>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bg1"/>
                </a:solidFill>
                <a:latin typeface="+mn-lt"/>
                <a:ea typeface="+mn-ea"/>
                <a:cs typeface="+mn-cs"/>
              </a:defRPr>
            </a:pPr>
            <a:endParaRPr lang="fr-FR"/>
          </a:p>
        </c:txPr>
        <c:crossAx val="242358416"/>
        <c:crosses val="autoZero"/>
        <c:crossBetween val="between"/>
        <c:minorUnit val="5.000000000000001E-3"/>
      </c:valAx>
      <c:spPr>
        <a:noFill/>
        <a:ln w="25400">
          <a:noFill/>
        </a:ln>
        <a:effectLst/>
      </c:spPr>
    </c:plotArea>
    <c:plotVisOnly val="1"/>
    <c:dispBlanksAs val="gap"/>
    <c:showDLblsOverMax val="0"/>
  </c:chart>
  <c:spPr>
    <a:noFill/>
    <a:ln w="9525" cap="flat" cmpd="sng" algn="ctr">
      <a:noFill/>
      <a:round/>
    </a:ln>
    <a:effectLst/>
  </c:spPr>
  <c:txPr>
    <a:bodyPr/>
    <a:lstStyle/>
    <a:p>
      <a:pPr>
        <a:defRPr/>
      </a:pPr>
      <a:endParaRPr lang="fr-FR"/>
    </a:p>
  </c:txPr>
  <c:printSettings>
    <c:headerFooter/>
    <c:pageMargins b="0.75" l="0.7" r="0.7" t="0.75" header="0.3" footer="0.3"/>
    <c:pageSetup/>
  </c:printSettings>
  <c:userShapes r:id="rId3"/>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5494678195900351"/>
          <c:y val="0.19543860138251656"/>
          <c:w val="0.47593256364426839"/>
          <c:h val="0.71657103127651911"/>
        </c:manualLayout>
      </c:layout>
      <c:barChart>
        <c:barDir val="bar"/>
        <c:grouping val="clustered"/>
        <c:varyColors val="0"/>
        <c:ser>
          <c:idx val="1"/>
          <c:order val="0"/>
          <c:spPr>
            <a:solidFill>
              <a:schemeClr val="accent1">
                <a:lumMod val="60000"/>
                <a:lumOff val="40000"/>
              </a:schemeClr>
            </a:solidFill>
            <a:ln w="9525" cap="flat" cmpd="sng" algn="ctr">
              <a:noFill/>
              <a:round/>
            </a:ln>
            <a:effectLst/>
          </c:spPr>
          <c:invertIfNegative val="0"/>
          <c:dLbls>
            <c:dLbl>
              <c:idx val="2"/>
              <c:layout>
                <c:manualLayout>
                  <c:x val="-1.6359918200408999E-2"/>
                  <c:y val="1.0142810253949409E-16"/>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9E8B-4A83-9994-1D458287C312}"/>
                </c:ext>
              </c:extLst>
            </c:dLbl>
            <c:dLbl>
              <c:idx val="4"/>
              <c:layout>
                <c:manualLayout>
                  <c:x val="-1.2269938650306749E-2"/>
                  <c:y val="1.0142810253949409E-16"/>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9E8B-4A83-9994-1D458287C312}"/>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65000"/>
                        <a:lumOff val="35000"/>
                      </a:schemeClr>
                    </a:solidFill>
                    <a:latin typeface="Albany AMT" panose="020B0604020202020204" pitchFamily="34" charset="0"/>
                    <a:ea typeface="+mn-ea"/>
                    <a:cs typeface="Albany AMT" panose="020B0604020202020204" pitchFamily="34" charset="0"/>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Ref>
              <c:f>Profil!$B$69:$B$73</c:f>
              <c:strCache>
                <c:ptCount val="5"/>
                <c:pt idx="0">
                  <c:v>Maisons dispersées, hors agglomération</c:v>
                </c:pt>
                <c:pt idx="1">
                  <c:v>Maisons en lotissement, en quartier pavillonnaire</c:v>
                </c:pt>
                <c:pt idx="2">
                  <c:v>Immeubles en ville</c:v>
                </c:pt>
                <c:pt idx="3">
                  <c:v>Immeubles en cité ou grand ensemble</c:v>
                </c:pt>
                <c:pt idx="4">
                  <c:v>Habitat mixte : immeubles et maisons</c:v>
                </c:pt>
              </c:strCache>
            </c:strRef>
          </c:cat>
          <c:val>
            <c:numRef>
              <c:f>Profil!$D$69:$D$73</c:f>
              <c:numCache>
                <c:formatCode>0.0%</c:formatCode>
                <c:ptCount val="5"/>
                <c:pt idx="0">
                  <c:v>4.7200539496889196E-3</c:v>
                </c:pt>
                <c:pt idx="1">
                  <c:v>1.4916851666154699E-2</c:v>
                </c:pt>
                <c:pt idx="2">
                  <c:v>4.7181229875640898E-2</c:v>
                </c:pt>
                <c:pt idx="3">
                  <c:v>4.8447708578509101E-2</c:v>
                </c:pt>
                <c:pt idx="4">
                  <c:v>3.97038746890871E-2</c:v>
                </c:pt>
              </c:numCache>
            </c:numRef>
          </c:val>
          <c:extLst>
            <c:ext xmlns:c16="http://schemas.microsoft.com/office/drawing/2014/chart" uri="{C3380CC4-5D6E-409C-BE32-E72D297353CC}">
              <c16:uniqueId val="{00000002-9E8B-4A83-9994-1D458287C312}"/>
            </c:ext>
          </c:extLst>
        </c:ser>
        <c:ser>
          <c:idx val="0"/>
          <c:order val="1"/>
          <c:spPr>
            <a:solidFill>
              <a:schemeClr val="accent1">
                <a:lumMod val="20000"/>
                <a:lumOff val="80000"/>
              </a:schemeClr>
            </a:solidFill>
            <a:ln w="9525" cap="flat" cmpd="sng" algn="ctr">
              <a:noFill/>
              <a:round/>
            </a:ln>
            <a:effectLst/>
          </c:spPr>
          <c:invertIfNegative val="0"/>
          <c:dLbls>
            <c:dLbl>
              <c:idx val="0"/>
              <c:layout>
                <c:manualLayout>
                  <c:x val="-5.5817593352978118E-2"/>
                  <c:y val="4.7505396618585597E-7"/>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9E8B-4A83-9994-1D458287C312}"/>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bg1">
                        <a:lumMod val="65000"/>
                      </a:schemeClr>
                    </a:solidFill>
                    <a:latin typeface="Albany AMT" panose="020B0604020202020204" pitchFamily="34" charset="0"/>
                    <a:ea typeface="+mn-ea"/>
                    <a:cs typeface="Albany AMT" panose="020B0604020202020204" pitchFamily="34" charset="0"/>
                  </a:defRPr>
                </a:pPr>
                <a:endParaRPr lang="fr-FR"/>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Ref>
              <c:f>Profil!$B$69:$B$73</c:f>
              <c:strCache>
                <c:ptCount val="5"/>
                <c:pt idx="0">
                  <c:v>Maisons dispersées, hors agglomération</c:v>
                </c:pt>
                <c:pt idx="1">
                  <c:v>Maisons en lotissement, en quartier pavillonnaire</c:v>
                </c:pt>
                <c:pt idx="2">
                  <c:v>Immeubles en ville</c:v>
                </c:pt>
                <c:pt idx="3">
                  <c:v>Immeubles en cité ou grand ensemble</c:v>
                </c:pt>
                <c:pt idx="4">
                  <c:v>Habitat mixte : immeubles et maisons</c:v>
                </c:pt>
              </c:strCache>
            </c:strRef>
          </c:cat>
          <c:val>
            <c:numRef>
              <c:f>Profil!$C$69:$C$73</c:f>
              <c:numCache>
                <c:formatCode>0.0%</c:formatCode>
                <c:ptCount val="5"/>
                <c:pt idx="0">
                  <c:v>3.0882880878002699E-3</c:v>
                </c:pt>
                <c:pt idx="1">
                  <c:v>9.6550677566209601E-3</c:v>
                </c:pt>
                <c:pt idx="2">
                  <c:v>1.7714169348151201E-2</c:v>
                </c:pt>
                <c:pt idx="3">
                  <c:v>1.6960114486599401E-2</c:v>
                </c:pt>
                <c:pt idx="4">
                  <c:v>1.7756474914612099E-2</c:v>
                </c:pt>
              </c:numCache>
            </c:numRef>
          </c:val>
          <c:extLst>
            <c:ext xmlns:c16="http://schemas.microsoft.com/office/drawing/2014/chart" uri="{C3380CC4-5D6E-409C-BE32-E72D297353CC}">
              <c16:uniqueId val="{00000004-9E8B-4A83-9994-1D458287C312}"/>
            </c:ext>
          </c:extLst>
        </c:ser>
        <c:dLbls>
          <c:showLegendKey val="0"/>
          <c:showVal val="0"/>
          <c:showCatName val="0"/>
          <c:showSerName val="0"/>
          <c:showPercent val="0"/>
          <c:showBubbleSize val="0"/>
        </c:dLbls>
        <c:gapWidth val="50"/>
        <c:axId val="242361776"/>
        <c:axId val="242362336"/>
      </c:barChart>
      <c:catAx>
        <c:axId val="242361776"/>
        <c:scaling>
          <c:orientation val="maxMin"/>
        </c:scaling>
        <c:delete val="0"/>
        <c:axPos val="l"/>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lbany AMT" panose="020B0604020202020204" pitchFamily="34" charset="0"/>
                <a:ea typeface="+mn-ea"/>
                <a:cs typeface="Albany AMT" panose="020B0604020202020204" pitchFamily="34" charset="0"/>
              </a:defRPr>
            </a:pPr>
            <a:endParaRPr lang="fr-FR"/>
          </a:p>
        </c:txPr>
        <c:crossAx val="242362336"/>
        <c:crosses val="autoZero"/>
        <c:auto val="1"/>
        <c:lblAlgn val="ctr"/>
        <c:lblOffset val="100"/>
        <c:noMultiLvlLbl val="0"/>
      </c:catAx>
      <c:valAx>
        <c:axId val="242362336"/>
        <c:scaling>
          <c:orientation val="minMax"/>
          <c:max val="5.5000000000000007E-2"/>
          <c:min val="0"/>
        </c:scaling>
        <c:delete val="0"/>
        <c:axPos val="t"/>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bg1"/>
                </a:solidFill>
                <a:latin typeface="+mn-lt"/>
                <a:ea typeface="+mn-ea"/>
                <a:cs typeface="+mn-cs"/>
              </a:defRPr>
            </a:pPr>
            <a:endParaRPr lang="fr-FR"/>
          </a:p>
        </c:txPr>
        <c:crossAx val="242361776"/>
        <c:crosses val="autoZero"/>
        <c:crossBetween val="between"/>
        <c:majorUnit val="1.0000000000000002E-2"/>
        <c:minorUnit val="5.000000000000001E-3"/>
      </c:valAx>
      <c:spPr>
        <a:noFill/>
        <a:ln w="25400">
          <a:noFill/>
        </a:ln>
        <a:effectLst/>
      </c:spPr>
    </c:plotArea>
    <c:plotVisOnly val="1"/>
    <c:dispBlanksAs val="gap"/>
    <c:showDLblsOverMax val="0"/>
  </c:chart>
  <c:spPr>
    <a:noFill/>
    <a:ln w="9525" cap="flat" cmpd="sng" algn="ctr">
      <a:noFill/>
      <a:round/>
    </a:ln>
    <a:effectLst/>
  </c:spPr>
  <c:txPr>
    <a:bodyPr/>
    <a:lstStyle/>
    <a:p>
      <a:pPr>
        <a:defRPr/>
      </a:pPr>
      <a:endParaRPr lang="fr-FR"/>
    </a:p>
  </c:txPr>
  <c:printSettings>
    <c:headerFooter/>
    <c:pageMargins b="0.75" l="0.7" r="0.7" t="0.75" header="0.3" footer="0.3"/>
    <c:pageSetup/>
  </c:printSettings>
  <c:userShapes r:id="rId3"/>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4392645700267719"/>
          <c:y val="0.2071927806776962"/>
          <c:w val="0.49280388277709775"/>
          <c:h val="0.74959431701472101"/>
        </c:manualLayout>
      </c:layout>
      <c:barChart>
        <c:barDir val="bar"/>
        <c:grouping val="clustered"/>
        <c:varyColors val="0"/>
        <c:ser>
          <c:idx val="1"/>
          <c:order val="0"/>
          <c:spPr>
            <a:solidFill>
              <a:schemeClr val="accent1">
                <a:lumMod val="60000"/>
                <a:lumOff val="40000"/>
              </a:schemeClr>
            </a:solidFill>
            <a:ln w="9525" cap="flat" cmpd="sng" algn="ctr">
              <a:no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65000"/>
                        <a:lumOff val="35000"/>
                      </a:schemeClr>
                    </a:solidFill>
                    <a:latin typeface="Albany AMT" panose="020B0604020202020204" pitchFamily="34" charset="0"/>
                    <a:ea typeface="+mn-ea"/>
                    <a:cs typeface="Albany AMT" panose="020B0604020202020204" pitchFamily="34" charset="0"/>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Ref>
              <c:f>Profil!$B$74:$B$78</c:f>
              <c:strCache>
                <c:ptCount val="5"/>
                <c:pt idx="0">
                  <c:v>Moins de 30 ans</c:v>
                </c:pt>
                <c:pt idx="1">
                  <c:v>30-39 ans</c:v>
                </c:pt>
                <c:pt idx="2">
                  <c:v>40-49 ans</c:v>
                </c:pt>
                <c:pt idx="3">
                  <c:v>50-59 ans</c:v>
                </c:pt>
                <c:pt idx="4">
                  <c:v>60 ans ou plus</c:v>
                </c:pt>
              </c:strCache>
            </c:strRef>
          </c:cat>
          <c:val>
            <c:numRef>
              <c:f>Profil!$D$74:$D$78</c:f>
              <c:numCache>
                <c:formatCode>0.0%</c:formatCode>
                <c:ptCount val="5"/>
                <c:pt idx="0">
                  <c:v>5.1360758810213E-2</c:v>
                </c:pt>
                <c:pt idx="1">
                  <c:v>2.8385549758687501E-2</c:v>
                </c:pt>
                <c:pt idx="2">
                  <c:v>2.7609118939591198E-2</c:v>
                </c:pt>
                <c:pt idx="3">
                  <c:v>2.19964061801937E-2</c:v>
                </c:pt>
                <c:pt idx="4">
                  <c:v>7.9631738485187505E-3</c:v>
                </c:pt>
              </c:numCache>
            </c:numRef>
          </c:val>
          <c:extLst>
            <c:ext xmlns:c16="http://schemas.microsoft.com/office/drawing/2014/chart" uri="{C3380CC4-5D6E-409C-BE32-E72D297353CC}">
              <c16:uniqueId val="{00000000-7C75-4098-B370-E4863DC82131}"/>
            </c:ext>
          </c:extLst>
        </c:ser>
        <c:ser>
          <c:idx val="0"/>
          <c:order val="1"/>
          <c:spPr>
            <a:solidFill>
              <a:schemeClr val="accent1">
                <a:lumMod val="20000"/>
                <a:lumOff val="80000"/>
              </a:schemeClr>
            </a:solidFill>
            <a:ln w="9525" cap="flat" cmpd="sng" algn="ctr">
              <a:noFill/>
              <a:round/>
            </a:ln>
            <a:effectLst/>
          </c:spPr>
          <c:invertIfNegative val="0"/>
          <c:dLbls>
            <c:dLbl>
              <c:idx val="4"/>
              <c:layout>
                <c:manualLayout>
                  <c:x val="-4.7761020365789109E-2"/>
                  <c:y val="-7.5743148385520155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7C75-4098-B370-E4863DC82131}"/>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bg1">
                        <a:lumMod val="65000"/>
                      </a:schemeClr>
                    </a:solidFill>
                    <a:latin typeface="Albany AMT" panose="020B0604020202020204" pitchFamily="34" charset="0"/>
                    <a:ea typeface="+mn-ea"/>
                    <a:cs typeface="Albany AMT" panose="020B0604020202020204" pitchFamily="34" charset="0"/>
                  </a:defRPr>
                </a:pPr>
                <a:endParaRPr lang="fr-FR"/>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Ref>
              <c:f>Profil!$B$74:$B$78</c:f>
              <c:strCache>
                <c:ptCount val="5"/>
                <c:pt idx="0">
                  <c:v>Moins de 30 ans</c:v>
                </c:pt>
                <c:pt idx="1">
                  <c:v>30-39 ans</c:v>
                </c:pt>
                <c:pt idx="2">
                  <c:v>40-49 ans</c:v>
                </c:pt>
                <c:pt idx="3">
                  <c:v>50-59 ans</c:v>
                </c:pt>
                <c:pt idx="4">
                  <c:v>60 ans ou plus</c:v>
                </c:pt>
              </c:strCache>
            </c:strRef>
          </c:cat>
          <c:val>
            <c:numRef>
              <c:f>Profil!$C$74:$C$78</c:f>
              <c:numCache>
                <c:formatCode>0.0%</c:formatCode>
                <c:ptCount val="5"/>
                <c:pt idx="0">
                  <c:v>1.9940666684792E-2</c:v>
                </c:pt>
                <c:pt idx="1">
                  <c:v>1.8061014663424701E-2</c:v>
                </c:pt>
                <c:pt idx="2">
                  <c:v>1.96331878868845E-2</c:v>
                </c:pt>
                <c:pt idx="3">
                  <c:v>1.36484406767818E-2</c:v>
                </c:pt>
                <c:pt idx="4">
                  <c:v>3.1279738316012098E-3</c:v>
                </c:pt>
              </c:numCache>
            </c:numRef>
          </c:val>
          <c:extLst>
            <c:ext xmlns:c16="http://schemas.microsoft.com/office/drawing/2014/chart" uri="{C3380CC4-5D6E-409C-BE32-E72D297353CC}">
              <c16:uniqueId val="{00000002-7C75-4098-B370-E4863DC82131}"/>
            </c:ext>
          </c:extLst>
        </c:ser>
        <c:dLbls>
          <c:showLegendKey val="0"/>
          <c:showVal val="0"/>
          <c:showCatName val="0"/>
          <c:showSerName val="0"/>
          <c:showPercent val="0"/>
          <c:showBubbleSize val="0"/>
        </c:dLbls>
        <c:gapWidth val="40"/>
        <c:axId val="242691360"/>
        <c:axId val="242691920"/>
      </c:barChart>
      <c:catAx>
        <c:axId val="242691360"/>
        <c:scaling>
          <c:orientation val="maxMin"/>
        </c:scaling>
        <c:delete val="0"/>
        <c:axPos val="l"/>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t" anchorCtr="0"/>
          <a:lstStyle/>
          <a:p>
            <a:pPr>
              <a:defRPr sz="900" b="0" i="0" u="none" strike="noStrike" kern="1200" baseline="0">
                <a:solidFill>
                  <a:schemeClr val="tx1">
                    <a:lumMod val="65000"/>
                    <a:lumOff val="35000"/>
                  </a:schemeClr>
                </a:solidFill>
                <a:latin typeface="Albany AMT" panose="020B0604020202020204" pitchFamily="34" charset="0"/>
                <a:ea typeface="+mn-ea"/>
                <a:cs typeface="Albany AMT" panose="020B0604020202020204" pitchFamily="34" charset="0"/>
              </a:defRPr>
            </a:pPr>
            <a:endParaRPr lang="fr-FR"/>
          </a:p>
        </c:txPr>
        <c:crossAx val="242691920"/>
        <c:crosses val="autoZero"/>
        <c:auto val="1"/>
        <c:lblAlgn val="ctr"/>
        <c:lblOffset val="100"/>
        <c:noMultiLvlLbl val="0"/>
      </c:catAx>
      <c:valAx>
        <c:axId val="242691920"/>
        <c:scaling>
          <c:orientation val="minMax"/>
          <c:max val="5.5000000000000007E-2"/>
          <c:min val="0"/>
        </c:scaling>
        <c:delete val="0"/>
        <c:axPos val="t"/>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bg1"/>
                </a:solidFill>
                <a:latin typeface="+mn-lt"/>
                <a:ea typeface="+mn-ea"/>
                <a:cs typeface="+mn-cs"/>
              </a:defRPr>
            </a:pPr>
            <a:endParaRPr lang="fr-FR"/>
          </a:p>
        </c:txPr>
        <c:crossAx val="242691360"/>
        <c:crosses val="autoZero"/>
        <c:crossBetween val="between"/>
        <c:minorUnit val="5.000000000000001E-3"/>
      </c:valAx>
      <c:spPr>
        <a:noFill/>
        <a:ln w="25400">
          <a:noFill/>
        </a:ln>
        <a:effectLst/>
      </c:spPr>
    </c:plotArea>
    <c:plotVisOnly val="1"/>
    <c:dispBlanksAs val="gap"/>
    <c:showDLblsOverMax val="0"/>
  </c:chart>
  <c:spPr>
    <a:noFill/>
    <a:ln w="9525" cap="flat" cmpd="sng" algn="ctr">
      <a:noFill/>
      <a:round/>
    </a:ln>
    <a:effectLst/>
  </c:spPr>
  <c:txPr>
    <a:bodyPr/>
    <a:lstStyle/>
    <a:p>
      <a:pPr>
        <a:defRPr/>
      </a:pPr>
      <a:endParaRPr lang="fr-FR"/>
    </a:p>
  </c:txPr>
  <c:printSettings>
    <c:headerFooter/>
    <c:pageMargins b="0.75" l="0.7" r="0.7" t="0.75" header="0.3" footer="0.3"/>
    <c:pageSetup/>
  </c:printSettings>
  <c:userShapes r:id="rId3"/>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6423862063632715"/>
          <c:y val="0.23122484689413828"/>
          <c:w val="0.47566741299529663"/>
          <c:h val="0.64148031496062996"/>
        </c:manualLayout>
      </c:layout>
      <c:barChart>
        <c:barDir val="bar"/>
        <c:grouping val="clustered"/>
        <c:varyColors val="0"/>
        <c:ser>
          <c:idx val="1"/>
          <c:order val="0"/>
          <c:spPr>
            <a:solidFill>
              <a:schemeClr val="accent1">
                <a:lumMod val="60000"/>
                <a:lumOff val="40000"/>
              </a:schemeClr>
            </a:solidFill>
            <a:ln w="9525" cap="flat" cmpd="sng" algn="ctr">
              <a:no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65000"/>
                        <a:lumOff val="35000"/>
                      </a:schemeClr>
                    </a:solidFill>
                    <a:latin typeface="Albany AMT" panose="020B0604020202020204" pitchFamily="34" charset="0"/>
                    <a:ea typeface="+mn-ea"/>
                    <a:cs typeface="Albany AMT" panose="020B0604020202020204" pitchFamily="34" charset="0"/>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Ref>
              <c:f>Profil!$B$79:$B$82</c:f>
              <c:strCache>
                <c:ptCount val="4"/>
                <c:pt idx="0">
                  <c:v>Personnes en emploi¹</c:v>
                </c:pt>
                <c:pt idx="1">
                  <c:v>Chômeurs</c:v>
                </c:pt>
                <c:pt idx="2">
                  <c:v>Retraités</c:v>
                </c:pt>
                <c:pt idx="3">
                  <c:v>Etudiants et autres inactifs</c:v>
                </c:pt>
              </c:strCache>
            </c:strRef>
          </c:cat>
          <c:val>
            <c:numRef>
              <c:f>Profil!$D$79:$D$82</c:f>
              <c:numCache>
                <c:formatCode>0.0%</c:formatCode>
                <c:ptCount val="4"/>
                <c:pt idx="0">
                  <c:v>2.6023640943513102E-2</c:v>
                </c:pt>
                <c:pt idx="1">
                  <c:v>4.4517643460455898E-2</c:v>
                </c:pt>
                <c:pt idx="2">
                  <c:v>6.2474461879861399E-3</c:v>
                </c:pt>
                <c:pt idx="3">
                  <c:v>3.6439155263619301E-2</c:v>
                </c:pt>
              </c:numCache>
            </c:numRef>
          </c:val>
          <c:extLst>
            <c:ext xmlns:c16="http://schemas.microsoft.com/office/drawing/2014/chart" uri="{C3380CC4-5D6E-409C-BE32-E72D297353CC}">
              <c16:uniqueId val="{00000000-860E-4FA6-9B55-4CDBCE108B98}"/>
            </c:ext>
          </c:extLst>
        </c:ser>
        <c:ser>
          <c:idx val="0"/>
          <c:order val="1"/>
          <c:spPr>
            <a:solidFill>
              <a:schemeClr val="accent1">
                <a:lumMod val="20000"/>
                <a:lumOff val="80000"/>
              </a:schemeClr>
            </a:solidFill>
            <a:ln w="9525" cap="flat" cmpd="sng" algn="ctr">
              <a:no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bg1">
                        <a:lumMod val="65000"/>
                      </a:schemeClr>
                    </a:solidFill>
                    <a:latin typeface="Albany AMT" panose="020B0604020202020204" pitchFamily="34" charset="0"/>
                    <a:ea typeface="+mn-ea"/>
                    <a:cs typeface="Albany AMT" panose="020B0604020202020204" pitchFamily="34" charset="0"/>
                  </a:defRPr>
                </a:pPr>
                <a:endParaRPr lang="fr-FR"/>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Ref>
              <c:f>Profil!$B$79:$B$82</c:f>
              <c:strCache>
                <c:ptCount val="4"/>
                <c:pt idx="0">
                  <c:v>Personnes en emploi¹</c:v>
                </c:pt>
                <c:pt idx="1">
                  <c:v>Chômeurs</c:v>
                </c:pt>
                <c:pt idx="2">
                  <c:v>Retraités</c:v>
                </c:pt>
                <c:pt idx="3">
                  <c:v>Etudiants et autres inactifs</c:v>
                </c:pt>
              </c:strCache>
            </c:strRef>
          </c:cat>
          <c:val>
            <c:numRef>
              <c:f>Profil!$C$79:$C$82</c:f>
              <c:numCache>
                <c:formatCode>0.0%</c:formatCode>
                <c:ptCount val="4"/>
                <c:pt idx="0">
                  <c:v>1.6839252687013601E-2</c:v>
                </c:pt>
                <c:pt idx="1">
                  <c:v>1.9353790529901702E-2</c:v>
                </c:pt>
                <c:pt idx="2">
                  <c:v>2.4240280473553999E-3</c:v>
                </c:pt>
                <c:pt idx="3">
                  <c:v>1.1686445818036999E-2</c:v>
                </c:pt>
              </c:numCache>
            </c:numRef>
          </c:val>
          <c:extLst>
            <c:ext xmlns:c16="http://schemas.microsoft.com/office/drawing/2014/chart" uri="{C3380CC4-5D6E-409C-BE32-E72D297353CC}">
              <c16:uniqueId val="{00000001-860E-4FA6-9B55-4CDBCE108B98}"/>
            </c:ext>
          </c:extLst>
        </c:ser>
        <c:dLbls>
          <c:showLegendKey val="0"/>
          <c:showVal val="0"/>
          <c:showCatName val="0"/>
          <c:showSerName val="0"/>
          <c:showPercent val="0"/>
          <c:showBubbleSize val="0"/>
        </c:dLbls>
        <c:gapWidth val="50"/>
        <c:axId val="242694720"/>
        <c:axId val="242695280"/>
      </c:barChart>
      <c:catAx>
        <c:axId val="242694720"/>
        <c:scaling>
          <c:orientation val="maxMin"/>
        </c:scaling>
        <c:delete val="0"/>
        <c:axPos val="l"/>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t" anchorCtr="0"/>
          <a:lstStyle/>
          <a:p>
            <a:pPr>
              <a:defRPr sz="900" b="0" i="0" u="none" strike="noStrike" kern="1200" baseline="0">
                <a:solidFill>
                  <a:schemeClr val="tx1">
                    <a:lumMod val="65000"/>
                    <a:lumOff val="35000"/>
                  </a:schemeClr>
                </a:solidFill>
                <a:latin typeface="Albany AMT" panose="020B0604020202020204" pitchFamily="34" charset="0"/>
                <a:ea typeface="+mn-ea"/>
                <a:cs typeface="Albany AMT" panose="020B0604020202020204" pitchFamily="34" charset="0"/>
              </a:defRPr>
            </a:pPr>
            <a:endParaRPr lang="fr-FR"/>
          </a:p>
        </c:txPr>
        <c:crossAx val="242695280"/>
        <c:crosses val="autoZero"/>
        <c:auto val="1"/>
        <c:lblAlgn val="ctr"/>
        <c:lblOffset val="100"/>
        <c:noMultiLvlLbl val="0"/>
      </c:catAx>
      <c:valAx>
        <c:axId val="242695280"/>
        <c:scaling>
          <c:orientation val="minMax"/>
          <c:max val="5.5000000000000007E-2"/>
          <c:min val="0"/>
        </c:scaling>
        <c:delete val="0"/>
        <c:axPos val="t"/>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bg1"/>
                </a:solidFill>
                <a:latin typeface="+mn-lt"/>
                <a:ea typeface="+mn-ea"/>
                <a:cs typeface="+mn-cs"/>
              </a:defRPr>
            </a:pPr>
            <a:endParaRPr lang="fr-FR"/>
          </a:p>
        </c:txPr>
        <c:crossAx val="242694720"/>
        <c:crosses val="autoZero"/>
        <c:crossBetween val="between"/>
        <c:majorUnit val="1.0000000000000002E-2"/>
        <c:minorUnit val="5.000000000000001E-3"/>
      </c:valAx>
      <c:spPr>
        <a:noFill/>
        <a:ln w="25400">
          <a:noFill/>
        </a:ln>
        <a:effectLst/>
      </c:spPr>
    </c:plotArea>
    <c:plotVisOnly val="1"/>
    <c:dispBlanksAs val="gap"/>
    <c:showDLblsOverMax val="0"/>
  </c:chart>
  <c:spPr>
    <a:noFill/>
    <a:ln w="9525" cap="flat" cmpd="sng" algn="ctr">
      <a:noFill/>
      <a:round/>
    </a:ln>
    <a:effectLst/>
  </c:spPr>
  <c:txPr>
    <a:bodyPr/>
    <a:lstStyle/>
    <a:p>
      <a:pPr>
        <a:defRPr/>
      </a:pPr>
      <a:endParaRPr lang="fr-FR"/>
    </a:p>
  </c:txPr>
  <c:printSettings>
    <c:headerFooter/>
    <c:pageMargins b="0.75" l="0.7" r="0.7" t="0.75" header="0.3" footer="0.3"/>
    <c:pageSetup/>
  </c:printSettings>
  <c:userShapes r:id="rId3"/>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510252448035898"/>
          <c:y val="0.23230448237326146"/>
          <c:w val="0.44951664227812232"/>
          <c:h val="0.69351942147752133"/>
        </c:manualLayout>
      </c:layout>
      <c:barChart>
        <c:barDir val="bar"/>
        <c:grouping val="clustered"/>
        <c:varyColors val="0"/>
        <c:ser>
          <c:idx val="1"/>
          <c:order val="0"/>
          <c:spPr>
            <a:solidFill>
              <a:schemeClr val="accent1">
                <a:lumMod val="60000"/>
                <a:lumOff val="40000"/>
              </a:schemeClr>
            </a:solidFill>
            <a:ln w="9525" cap="flat" cmpd="sng" algn="ctr">
              <a:no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65000"/>
                        <a:lumOff val="35000"/>
                      </a:schemeClr>
                    </a:solidFill>
                    <a:latin typeface="Albany AMT" panose="020B0604020202020204" pitchFamily="34" charset="0"/>
                    <a:ea typeface="+mn-ea"/>
                    <a:cs typeface="Albany AMT" panose="020B0604020202020204" pitchFamily="34" charset="0"/>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Ref>
              <c:f>Profil!$B$83:$B$86</c:f>
              <c:strCache>
                <c:ptCount val="4"/>
                <c:pt idx="0">
                  <c:v>Modeste</c:v>
                </c:pt>
                <c:pt idx="1">
                  <c:v>Médian inférieur</c:v>
                </c:pt>
                <c:pt idx="2">
                  <c:v>Médian supérieur</c:v>
                </c:pt>
                <c:pt idx="3">
                  <c:v>Aisé</c:v>
                </c:pt>
              </c:strCache>
            </c:strRef>
          </c:cat>
          <c:val>
            <c:numRef>
              <c:f>Profil!$D$83:$D$86</c:f>
              <c:numCache>
                <c:formatCode>0.0%</c:formatCode>
                <c:ptCount val="4"/>
                <c:pt idx="0">
                  <c:v>2.7689980984913602E-2</c:v>
                </c:pt>
                <c:pt idx="1">
                  <c:v>2.2595499039626401E-2</c:v>
                </c:pt>
                <c:pt idx="2">
                  <c:v>1.7970384283432599E-2</c:v>
                </c:pt>
                <c:pt idx="3">
                  <c:v>2.2757020339864799E-2</c:v>
                </c:pt>
              </c:numCache>
            </c:numRef>
          </c:val>
          <c:extLst>
            <c:ext xmlns:c16="http://schemas.microsoft.com/office/drawing/2014/chart" uri="{C3380CC4-5D6E-409C-BE32-E72D297353CC}">
              <c16:uniqueId val="{00000000-0C9B-49A3-B997-C483BAE58508}"/>
            </c:ext>
          </c:extLst>
        </c:ser>
        <c:ser>
          <c:idx val="0"/>
          <c:order val="1"/>
          <c:spPr>
            <a:solidFill>
              <a:schemeClr val="accent1">
                <a:lumMod val="20000"/>
                <a:lumOff val="80000"/>
              </a:schemeClr>
            </a:solidFill>
            <a:ln w="9525" cap="flat" cmpd="sng" algn="ctr">
              <a:no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bg1">
                        <a:lumMod val="65000"/>
                      </a:schemeClr>
                    </a:solidFill>
                    <a:latin typeface="Albany AMT" panose="020B0604020202020204" pitchFamily="34" charset="0"/>
                    <a:ea typeface="+mn-ea"/>
                    <a:cs typeface="Albany AMT" panose="020B0604020202020204" pitchFamily="34" charset="0"/>
                  </a:defRPr>
                </a:pPr>
                <a:endParaRPr lang="fr-FR"/>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Ref>
              <c:f>Profil!$B$83:$B$86</c:f>
              <c:strCache>
                <c:ptCount val="4"/>
                <c:pt idx="0">
                  <c:v>Modeste</c:v>
                </c:pt>
                <c:pt idx="1">
                  <c:v>Médian inférieur</c:v>
                </c:pt>
                <c:pt idx="2">
                  <c:v>Médian supérieur</c:v>
                </c:pt>
                <c:pt idx="3">
                  <c:v>Aisé</c:v>
                </c:pt>
              </c:strCache>
            </c:strRef>
          </c:cat>
          <c:val>
            <c:numRef>
              <c:f>Profil!$C$83:$C$86</c:f>
              <c:numCache>
                <c:formatCode>0.0%</c:formatCode>
                <c:ptCount val="4"/>
                <c:pt idx="0">
                  <c:v>1.24761472691402E-2</c:v>
                </c:pt>
                <c:pt idx="1">
                  <c:v>1.1587018962922E-2</c:v>
                </c:pt>
                <c:pt idx="2">
                  <c:v>1.0111004629879201E-2</c:v>
                </c:pt>
                <c:pt idx="3">
                  <c:v>1.3621011738072701E-2</c:v>
                </c:pt>
              </c:numCache>
            </c:numRef>
          </c:val>
          <c:extLst>
            <c:ext xmlns:c16="http://schemas.microsoft.com/office/drawing/2014/chart" uri="{C3380CC4-5D6E-409C-BE32-E72D297353CC}">
              <c16:uniqueId val="{00000001-0C9B-49A3-B997-C483BAE58508}"/>
            </c:ext>
          </c:extLst>
        </c:ser>
        <c:dLbls>
          <c:showLegendKey val="0"/>
          <c:showVal val="0"/>
          <c:showCatName val="0"/>
          <c:showSerName val="0"/>
          <c:showPercent val="0"/>
          <c:showBubbleSize val="0"/>
        </c:dLbls>
        <c:gapWidth val="50"/>
        <c:axId val="242698080"/>
        <c:axId val="242698640"/>
      </c:barChart>
      <c:catAx>
        <c:axId val="242698080"/>
        <c:scaling>
          <c:orientation val="maxMin"/>
        </c:scaling>
        <c:delete val="0"/>
        <c:axPos val="l"/>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t" anchorCtr="0"/>
          <a:lstStyle/>
          <a:p>
            <a:pPr>
              <a:defRPr sz="900" b="0" i="0" u="none" strike="noStrike" kern="1200" baseline="0">
                <a:solidFill>
                  <a:schemeClr val="tx1">
                    <a:lumMod val="65000"/>
                    <a:lumOff val="35000"/>
                  </a:schemeClr>
                </a:solidFill>
                <a:latin typeface="Albany AMT" panose="020B0604020202020204" pitchFamily="34" charset="0"/>
                <a:ea typeface="+mn-ea"/>
                <a:cs typeface="Albany AMT" panose="020B0604020202020204" pitchFamily="34" charset="0"/>
              </a:defRPr>
            </a:pPr>
            <a:endParaRPr lang="fr-FR"/>
          </a:p>
        </c:txPr>
        <c:crossAx val="242698640"/>
        <c:crosses val="autoZero"/>
        <c:auto val="1"/>
        <c:lblAlgn val="ctr"/>
        <c:lblOffset val="100"/>
        <c:noMultiLvlLbl val="0"/>
      </c:catAx>
      <c:valAx>
        <c:axId val="242698640"/>
        <c:scaling>
          <c:orientation val="minMax"/>
          <c:max val="5.5000000000000007E-2"/>
          <c:min val="0"/>
        </c:scaling>
        <c:delete val="0"/>
        <c:axPos val="t"/>
        <c:minorGridlines>
          <c:spPr>
            <a:ln>
              <a:noFill/>
            </a:ln>
            <a:effectLst/>
          </c:spPr>
        </c:min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bg1"/>
                </a:solidFill>
                <a:latin typeface="+mn-lt"/>
                <a:ea typeface="+mn-ea"/>
                <a:cs typeface="+mn-cs"/>
              </a:defRPr>
            </a:pPr>
            <a:endParaRPr lang="fr-FR"/>
          </a:p>
        </c:txPr>
        <c:crossAx val="242698080"/>
        <c:crosses val="autoZero"/>
        <c:crossBetween val="between"/>
        <c:majorUnit val="1.0000000000000002E-2"/>
        <c:minorUnit val="5.000000000000001E-3"/>
      </c:valAx>
      <c:spPr>
        <a:noFill/>
        <a:ln w="25400">
          <a:noFill/>
        </a:ln>
        <a:effectLst/>
      </c:spPr>
    </c:plotArea>
    <c:plotVisOnly val="1"/>
    <c:dispBlanksAs val="gap"/>
    <c:showDLblsOverMax val="0"/>
  </c:chart>
  <c:spPr>
    <a:noFill/>
    <a:ln w="9525" cap="flat" cmpd="sng" algn="ctr">
      <a:noFill/>
      <a:round/>
    </a:ln>
    <a:effectLst/>
  </c:spPr>
  <c:txPr>
    <a:bodyPr/>
    <a:lstStyle/>
    <a:p>
      <a:pPr>
        <a:defRPr/>
      </a:pPr>
      <a:endParaRPr lang="fr-FR"/>
    </a:p>
  </c:txPr>
  <c:printSettings>
    <c:headerFooter/>
    <c:pageMargins b="0.75" l="0.7" r="0.7" t="0.75" header="0.3" footer="0.3"/>
    <c:pageSetup/>
  </c:printSettings>
  <c:userShapes r:id="rId3"/>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7900015439246563"/>
          <c:y val="0.32261207349081367"/>
          <c:w val="0.46225042457928051"/>
          <c:h val="0.59159459883522392"/>
        </c:manualLayout>
      </c:layout>
      <c:barChart>
        <c:barDir val="bar"/>
        <c:grouping val="clustered"/>
        <c:varyColors val="0"/>
        <c:ser>
          <c:idx val="0"/>
          <c:order val="0"/>
          <c:spPr>
            <a:solidFill>
              <a:schemeClr val="accent1">
                <a:lumMod val="60000"/>
                <a:lumOff val="40000"/>
              </a:schemeClr>
            </a:solidFill>
            <a:ln w="9525" cap="flat" cmpd="sng" algn="ctr">
              <a:no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65000"/>
                        <a:lumOff val="35000"/>
                      </a:schemeClr>
                    </a:solidFill>
                    <a:latin typeface="Albany AMT" panose="020B0604020202020204" pitchFamily="34" charset="0"/>
                    <a:ea typeface="+mn-ea"/>
                    <a:cs typeface="Albany AMT" panose="020B0604020202020204" pitchFamily="34" charset="0"/>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Ref>
              <c:f>Profil!$B$87:$B$88</c:f>
              <c:strCache>
                <c:ptCount val="2"/>
                <c:pt idx="0">
                  <c:v>QPV</c:v>
                </c:pt>
                <c:pt idx="1">
                  <c:v>Hors QPV</c:v>
                </c:pt>
              </c:strCache>
            </c:strRef>
          </c:cat>
          <c:val>
            <c:numRef>
              <c:f>Profil!$D$87:$D$88</c:f>
              <c:numCache>
                <c:formatCode>0.0%</c:formatCode>
                <c:ptCount val="2"/>
                <c:pt idx="0">
                  <c:v>3.95994351844745E-2</c:v>
                </c:pt>
                <c:pt idx="1">
                  <c:v>2.17553919577285E-2</c:v>
                </c:pt>
              </c:numCache>
            </c:numRef>
          </c:val>
          <c:extLst>
            <c:ext xmlns:c16="http://schemas.microsoft.com/office/drawing/2014/chart" uri="{C3380CC4-5D6E-409C-BE32-E72D297353CC}">
              <c16:uniqueId val="{00000000-28E3-49FD-80A4-5085750CCDD1}"/>
            </c:ext>
          </c:extLst>
        </c:ser>
        <c:ser>
          <c:idx val="1"/>
          <c:order val="1"/>
          <c:spPr>
            <a:solidFill>
              <a:schemeClr val="accent1">
                <a:lumMod val="20000"/>
                <a:lumOff val="80000"/>
              </a:schemeClr>
            </a:solidFill>
            <a:ln w="9525" cap="flat" cmpd="sng" algn="ctr">
              <a:no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bg1">
                        <a:lumMod val="65000"/>
                      </a:schemeClr>
                    </a:solidFill>
                    <a:latin typeface="Albany AMT" panose="020B0604020202020204" pitchFamily="34" charset="0"/>
                    <a:ea typeface="+mn-ea"/>
                    <a:cs typeface="Albany AMT" panose="020B0604020202020204" pitchFamily="34" charset="0"/>
                  </a:defRPr>
                </a:pPr>
                <a:endParaRPr lang="fr-FR"/>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Ref>
              <c:f>Profil!$B$87:$B$88</c:f>
              <c:strCache>
                <c:ptCount val="2"/>
                <c:pt idx="0">
                  <c:v>QPV</c:v>
                </c:pt>
                <c:pt idx="1">
                  <c:v>Hors QPV</c:v>
                </c:pt>
              </c:strCache>
            </c:strRef>
          </c:cat>
          <c:val>
            <c:numRef>
              <c:f>Profil!$C$87:$C$88</c:f>
              <c:numCache>
                <c:formatCode>0.0%</c:formatCode>
                <c:ptCount val="2"/>
                <c:pt idx="0">
                  <c:v>1.2502939975046101E-2</c:v>
                </c:pt>
                <c:pt idx="1">
                  <c:v>1.19075010980198E-2</c:v>
                </c:pt>
              </c:numCache>
            </c:numRef>
          </c:val>
          <c:extLst>
            <c:ext xmlns:c16="http://schemas.microsoft.com/office/drawing/2014/chart" uri="{C3380CC4-5D6E-409C-BE32-E72D297353CC}">
              <c16:uniqueId val="{00000001-28E3-49FD-80A4-5085750CCDD1}"/>
            </c:ext>
          </c:extLst>
        </c:ser>
        <c:dLbls>
          <c:showLegendKey val="0"/>
          <c:showVal val="0"/>
          <c:showCatName val="0"/>
          <c:showSerName val="0"/>
          <c:showPercent val="0"/>
          <c:showBubbleSize val="0"/>
        </c:dLbls>
        <c:gapWidth val="80"/>
        <c:axId val="242855360"/>
        <c:axId val="242855920"/>
      </c:barChart>
      <c:catAx>
        <c:axId val="242855360"/>
        <c:scaling>
          <c:orientation val="maxMin"/>
        </c:scaling>
        <c:delete val="0"/>
        <c:axPos val="l"/>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t" anchorCtr="0"/>
          <a:lstStyle/>
          <a:p>
            <a:pPr>
              <a:defRPr sz="900" b="0" i="0" u="none" strike="noStrike" kern="1200" baseline="0">
                <a:solidFill>
                  <a:schemeClr val="tx1">
                    <a:lumMod val="65000"/>
                    <a:lumOff val="35000"/>
                  </a:schemeClr>
                </a:solidFill>
                <a:latin typeface="Albany AMT" panose="020B0604020202020204" pitchFamily="34" charset="0"/>
                <a:ea typeface="+mn-ea"/>
                <a:cs typeface="Albany AMT" panose="020B0604020202020204" pitchFamily="34" charset="0"/>
              </a:defRPr>
            </a:pPr>
            <a:endParaRPr lang="fr-FR"/>
          </a:p>
        </c:txPr>
        <c:crossAx val="242855920"/>
        <c:crosses val="autoZero"/>
        <c:auto val="1"/>
        <c:lblAlgn val="ctr"/>
        <c:lblOffset val="100"/>
        <c:noMultiLvlLbl val="0"/>
      </c:catAx>
      <c:valAx>
        <c:axId val="242855920"/>
        <c:scaling>
          <c:orientation val="minMax"/>
          <c:max val="5.5000000000000007E-2"/>
          <c:min val="0"/>
        </c:scaling>
        <c:delete val="0"/>
        <c:axPos val="t"/>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bg1"/>
                </a:solidFill>
                <a:latin typeface="+mn-lt"/>
                <a:ea typeface="+mn-ea"/>
                <a:cs typeface="+mn-cs"/>
              </a:defRPr>
            </a:pPr>
            <a:endParaRPr lang="fr-FR"/>
          </a:p>
        </c:txPr>
        <c:crossAx val="242855360"/>
        <c:crosses val="autoZero"/>
        <c:crossBetween val="between"/>
        <c:minorUnit val="5.000000000000001E-3"/>
      </c:valAx>
      <c:spPr>
        <a:noFill/>
        <a:ln w="25400">
          <a:noFill/>
        </a:ln>
        <a:effectLst/>
      </c:spPr>
    </c:plotArea>
    <c:plotVisOnly val="1"/>
    <c:dispBlanksAs val="gap"/>
    <c:showDLblsOverMax val="0"/>
  </c:chart>
  <c:spPr>
    <a:noFill/>
    <a:ln w="9525" cap="flat" cmpd="sng" algn="ctr">
      <a:noFill/>
      <a:round/>
    </a:ln>
    <a:effectLst/>
  </c:spPr>
  <c:txPr>
    <a:bodyPr/>
    <a:lstStyle/>
    <a:p>
      <a:pPr>
        <a:defRPr/>
      </a:pPr>
      <a:endParaRPr lang="fr-FR"/>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5876328396013438E-2"/>
          <c:y val="0.11910806021042242"/>
          <c:w val="0.30481478474984441"/>
          <c:h val="0.70397700287464071"/>
        </c:manualLayout>
      </c:layout>
      <c:pieChart>
        <c:varyColors val="1"/>
        <c:ser>
          <c:idx val="0"/>
          <c:order val="0"/>
          <c:spPr>
            <a:ln>
              <a:noFill/>
            </a:ln>
          </c:spPr>
          <c:dPt>
            <c:idx val="0"/>
            <c:bubble3D val="0"/>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noFill/>
                <a:round/>
              </a:ln>
              <a:effectLst/>
            </c:spPr>
            <c:extLst>
              <c:ext xmlns:c16="http://schemas.microsoft.com/office/drawing/2014/chart" uri="{C3380CC4-5D6E-409C-BE32-E72D297353CC}">
                <c16:uniqueId val="{00000001-E994-4C52-9B8E-0BD043DF7328}"/>
              </c:ext>
            </c:extLst>
          </c:dPt>
          <c:dPt>
            <c:idx val="1"/>
            <c:bubble3D val="0"/>
            <c:spPr>
              <a:gradFill rotWithShape="1">
                <a:gsLst>
                  <a:gs pos="0">
                    <a:schemeClr val="accent2">
                      <a:lumMod val="110000"/>
                      <a:satMod val="105000"/>
                      <a:tint val="67000"/>
                    </a:schemeClr>
                  </a:gs>
                  <a:gs pos="50000">
                    <a:schemeClr val="accent2">
                      <a:lumMod val="105000"/>
                      <a:satMod val="103000"/>
                      <a:tint val="73000"/>
                    </a:schemeClr>
                  </a:gs>
                  <a:gs pos="100000">
                    <a:schemeClr val="accent2">
                      <a:lumMod val="105000"/>
                      <a:satMod val="109000"/>
                      <a:tint val="81000"/>
                    </a:schemeClr>
                  </a:gs>
                </a:gsLst>
                <a:lin ang="5400000" scaled="0"/>
              </a:gradFill>
              <a:ln w="9525" cap="flat" cmpd="sng" algn="ctr">
                <a:noFill/>
                <a:round/>
              </a:ln>
              <a:effectLst/>
            </c:spPr>
            <c:extLst>
              <c:ext xmlns:c16="http://schemas.microsoft.com/office/drawing/2014/chart" uri="{C3380CC4-5D6E-409C-BE32-E72D297353CC}">
                <c16:uniqueId val="{00000003-E994-4C52-9B8E-0BD043DF7328}"/>
              </c:ext>
            </c:extLst>
          </c:dPt>
          <c:dPt>
            <c:idx val="2"/>
            <c:bubble3D val="0"/>
            <c:spPr>
              <a:solidFill>
                <a:schemeClr val="bg1">
                  <a:lumMod val="85000"/>
                </a:schemeClr>
              </a:solidFill>
              <a:ln w="9525" cap="flat" cmpd="sng" algn="ctr">
                <a:noFill/>
                <a:round/>
              </a:ln>
              <a:effectLst/>
            </c:spPr>
            <c:extLst>
              <c:ext xmlns:c16="http://schemas.microsoft.com/office/drawing/2014/chart" uri="{C3380CC4-5D6E-409C-BE32-E72D297353CC}">
                <c16:uniqueId val="{00000005-E994-4C52-9B8E-0BD043DF7328}"/>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fr-FR"/>
              </a:p>
            </c:txPr>
            <c:showLegendKey val="0"/>
            <c:showVal val="1"/>
            <c:showCatName val="0"/>
            <c:showSerName val="0"/>
            <c:showPercent val="0"/>
            <c:showBubbleSize val="0"/>
            <c:showLeaderLines val="1"/>
            <c:leaderLines>
              <c:spPr>
                <a:ln w="9525">
                  <a:solidFill>
                    <a:schemeClr val="tx1">
                      <a:lumMod val="35000"/>
                      <a:lumOff val="65000"/>
                    </a:schemeClr>
                  </a:solidFill>
                </a:ln>
                <a:effectLst/>
              </c:spPr>
            </c:leaderLines>
            <c:extLst>
              <c:ext xmlns:c15="http://schemas.microsoft.com/office/drawing/2012/chart" uri="{CE6537A1-D6FC-4f65-9D91-7224C49458BB}">
                <c15:layout/>
              </c:ext>
            </c:extLst>
          </c:dLbls>
          <c:cat>
            <c:strRef>
              <c:f>Contexte!$A$47:$A$49</c:f>
              <c:strCache>
                <c:ptCount val="3"/>
                <c:pt idx="0">
                  <c:v>En journée</c:v>
                </c:pt>
                <c:pt idx="1">
                  <c:v>De nuit</c:v>
                </c:pt>
                <c:pt idx="2">
                  <c:v>Ne sait pas/Refus</c:v>
                </c:pt>
              </c:strCache>
            </c:strRef>
          </c:cat>
          <c:val>
            <c:numRef>
              <c:f>Contexte!$B$47:$B$49</c:f>
              <c:numCache>
                <c:formatCode>0</c:formatCode>
                <c:ptCount val="3"/>
                <c:pt idx="0">
                  <c:v>48.98</c:v>
                </c:pt>
                <c:pt idx="1">
                  <c:v>32.340000000000003</c:v>
                </c:pt>
                <c:pt idx="2">
                  <c:v>18.68</c:v>
                </c:pt>
              </c:numCache>
            </c:numRef>
          </c:val>
          <c:extLst>
            <c:ext xmlns:c16="http://schemas.microsoft.com/office/drawing/2014/chart" uri="{C3380CC4-5D6E-409C-BE32-E72D297353CC}">
              <c16:uniqueId val="{00000006-E994-4C52-9B8E-0BD043DF7328}"/>
            </c:ext>
          </c:extLst>
        </c:ser>
        <c:dLbls>
          <c:showLegendKey val="0"/>
          <c:showVal val="0"/>
          <c:showCatName val="0"/>
          <c:showSerName val="0"/>
          <c:showPercent val="0"/>
          <c:showBubbleSize val="0"/>
          <c:showLeaderLines val="1"/>
        </c:dLbls>
        <c:firstSliceAng val="0"/>
      </c:pieChart>
      <c:spPr>
        <a:noFill/>
        <a:ln>
          <a:noFill/>
        </a:ln>
        <a:effectLst/>
      </c:spPr>
    </c:plotArea>
    <c:legend>
      <c:legendPos val="b"/>
      <c:layout>
        <c:manualLayout>
          <c:xMode val="edge"/>
          <c:yMode val="edge"/>
          <c:x val="0.39149678455141562"/>
          <c:y val="0.26448777236178811"/>
          <c:w val="0.39862470799397498"/>
          <c:h val="0.45502312210973628"/>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lbany AMT" panose="020B0604020202020204" pitchFamily="34" charset="0"/>
              <a:ea typeface="+mn-ea"/>
              <a:cs typeface="Albany AMT" panose="020B0604020202020204" pitchFamily="34" charset="0"/>
            </a:defRPr>
          </a:pPr>
          <a:endParaRPr lang="fr-FR"/>
        </a:p>
      </c:txPr>
    </c:legend>
    <c:plotVisOnly val="1"/>
    <c:dispBlanksAs val="gap"/>
    <c:showDLblsOverMax val="0"/>
  </c:chart>
  <c:spPr>
    <a:noFill/>
    <a:ln w="9525" cap="flat" cmpd="sng" algn="ctr">
      <a:noFill/>
      <a:round/>
    </a:ln>
    <a:effectLst/>
  </c:spPr>
  <c:txPr>
    <a:bodyPr/>
    <a:lstStyle/>
    <a:p>
      <a:pPr>
        <a:defRPr/>
      </a:pPr>
      <a:endParaRPr lang="fr-F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694990666273668"/>
          <c:y val="0.22447848910190574"/>
          <c:w val="0.24819823992589157"/>
          <c:h val="0.50448990071893185"/>
        </c:manualLayout>
      </c:layout>
      <c:pieChart>
        <c:varyColors val="1"/>
        <c:ser>
          <c:idx val="0"/>
          <c:order val="0"/>
          <c:dPt>
            <c:idx val="0"/>
            <c:bubble3D val="0"/>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solidFill>
                  <a:schemeClr val="accent1">
                    <a:shade val="95000"/>
                  </a:schemeClr>
                </a:solidFill>
                <a:round/>
              </a:ln>
              <a:effectLst/>
            </c:spPr>
            <c:extLst>
              <c:ext xmlns:c16="http://schemas.microsoft.com/office/drawing/2014/chart" uri="{C3380CC4-5D6E-409C-BE32-E72D297353CC}">
                <c16:uniqueId val="{00000001-AFAC-48AB-BF13-194753F3F568}"/>
              </c:ext>
            </c:extLst>
          </c:dPt>
          <c:dPt>
            <c:idx val="1"/>
            <c:bubble3D val="0"/>
            <c:spPr>
              <a:gradFill rotWithShape="1">
                <a:gsLst>
                  <a:gs pos="0">
                    <a:schemeClr val="accent2">
                      <a:lumMod val="110000"/>
                      <a:satMod val="105000"/>
                      <a:tint val="67000"/>
                    </a:schemeClr>
                  </a:gs>
                  <a:gs pos="50000">
                    <a:schemeClr val="accent2">
                      <a:lumMod val="105000"/>
                      <a:satMod val="103000"/>
                      <a:tint val="73000"/>
                    </a:schemeClr>
                  </a:gs>
                  <a:gs pos="100000">
                    <a:schemeClr val="accent2">
                      <a:lumMod val="105000"/>
                      <a:satMod val="109000"/>
                      <a:tint val="81000"/>
                    </a:schemeClr>
                  </a:gs>
                </a:gsLst>
                <a:lin ang="5400000" scaled="0"/>
              </a:gradFill>
              <a:ln w="9525" cap="flat" cmpd="sng" algn="ctr">
                <a:solidFill>
                  <a:schemeClr val="accent2">
                    <a:shade val="95000"/>
                  </a:schemeClr>
                </a:solidFill>
                <a:round/>
              </a:ln>
              <a:effectLst/>
            </c:spPr>
            <c:extLst>
              <c:ext xmlns:c16="http://schemas.microsoft.com/office/drawing/2014/chart" uri="{C3380CC4-5D6E-409C-BE32-E72D297353CC}">
                <c16:uniqueId val="{00000003-AFAC-48AB-BF13-194753F3F568}"/>
              </c:ext>
            </c:extLst>
          </c:dPt>
          <c:dPt>
            <c:idx val="2"/>
            <c:bubble3D val="0"/>
            <c:spPr>
              <a:gradFill rotWithShape="1">
                <a:gsLst>
                  <a:gs pos="0">
                    <a:schemeClr val="accent3">
                      <a:lumMod val="110000"/>
                      <a:satMod val="105000"/>
                      <a:tint val="67000"/>
                    </a:schemeClr>
                  </a:gs>
                  <a:gs pos="50000">
                    <a:schemeClr val="accent3">
                      <a:lumMod val="105000"/>
                      <a:satMod val="103000"/>
                      <a:tint val="73000"/>
                    </a:schemeClr>
                  </a:gs>
                  <a:gs pos="100000">
                    <a:schemeClr val="accent3">
                      <a:lumMod val="105000"/>
                      <a:satMod val="109000"/>
                      <a:tint val="81000"/>
                    </a:schemeClr>
                  </a:gs>
                </a:gsLst>
                <a:lin ang="5400000" scaled="0"/>
              </a:gradFill>
              <a:ln w="9525" cap="flat" cmpd="sng" algn="ctr">
                <a:solidFill>
                  <a:schemeClr val="accent3">
                    <a:shade val="95000"/>
                  </a:schemeClr>
                </a:solidFill>
                <a:round/>
              </a:ln>
              <a:effectLst/>
            </c:spPr>
            <c:extLst>
              <c:ext xmlns:c16="http://schemas.microsoft.com/office/drawing/2014/chart" uri="{C3380CC4-5D6E-409C-BE32-E72D297353CC}">
                <c16:uniqueId val="{00000005-AFAC-48AB-BF13-194753F3F568}"/>
              </c:ext>
            </c:extLst>
          </c:dPt>
          <c:dPt>
            <c:idx val="3"/>
            <c:bubble3D val="0"/>
            <c:spPr>
              <a:gradFill rotWithShape="1">
                <a:gsLst>
                  <a:gs pos="0">
                    <a:schemeClr val="accent4">
                      <a:lumMod val="110000"/>
                      <a:satMod val="105000"/>
                      <a:tint val="67000"/>
                    </a:schemeClr>
                  </a:gs>
                  <a:gs pos="50000">
                    <a:schemeClr val="accent4">
                      <a:lumMod val="105000"/>
                      <a:satMod val="103000"/>
                      <a:tint val="73000"/>
                    </a:schemeClr>
                  </a:gs>
                  <a:gs pos="100000">
                    <a:schemeClr val="accent4">
                      <a:lumMod val="105000"/>
                      <a:satMod val="109000"/>
                      <a:tint val="81000"/>
                    </a:schemeClr>
                  </a:gs>
                </a:gsLst>
                <a:lin ang="5400000" scaled="0"/>
              </a:gradFill>
              <a:ln w="9525" cap="flat" cmpd="sng" algn="ctr">
                <a:solidFill>
                  <a:schemeClr val="accent4">
                    <a:shade val="95000"/>
                  </a:schemeClr>
                </a:solidFill>
                <a:round/>
              </a:ln>
              <a:effectLst/>
            </c:spPr>
            <c:extLst>
              <c:ext xmlns:c16="http://schemas.microsoft.com/office/drawing/2014/chart" uri="{C3380CC4-5D6E-409C-BE32-E72D297353CC}">
                <c16:uniqueId val="{00000007-AFAC-48AB-BF13-194753F3F568}"/>
              </c:ext>
            </c:extLst>
          </c:dPt>
          <c:cat>
            <c:strRef>
              <c:f>Contexte!$A$52:$A$55</c:f>
              <c:strCache>
                <c:ptCount val="4"/>
                <c:pt idx="0">
                  <c:v>Hiver (janv.-fév. et déc.)</c:v>
                </c:pt>
                <c:pt idx="1">
                  <c:v>Printemps (mars-mai)</c:v>
                </c:pt>
                <c:pt idx="2">
                  <c:v>Été (juin-août)</c:v>
                </c:pt>
                <c:pt idx="3">
                  <c:v>Automne (sept.-nov.)</c:v>
                </c:pt>
              </c:strCache>
            </c:strRef>
          </c:cat>
          <c:val>
            <c:numRef>
              <c:f>Contexte!$B$52:$B$55</c:f>
              <c:numCache>
                <c:formatCode>0</c:formatCode>
                <c:ptCount val="4"/>
                <c:pt idx="0">
                  <c:v>17.37</c:v>
                </c:pt>
                <c:pt idx="1">
                  <c:v>27.23</c:v>
                </c:pt>
                <c:pt idx="2">
                  <c:v>31.66</c:v>
                </c:pt>
                <c:pt idx="3">
                  <c:v>23.75</c:v>
                </c:pt>
              </c:numCache>
            </c:numRef>
          </c:val>
          <c:extLst>
            <c:ext xmlns:c16="http://schemas.microsoft.com/office/drawing/2014/chart" uri="{C3380CC4-5D6E-409C-BE32-E72D297353CC}">
              <c16:uniqueId val="{00000008-AFAC-48AB-BF13-194753F3F568}"/>
            </c:ext>
          </c:extLst>
        </c:ser>
        <c:dLbls>
          <c:showLegendKey val="0"/>
          <c:showVal val="0"/>
          <c:showCatName val="0"/>
          <c:showSerName val="0"/>
          <c:showPercent val="0"/>
          <c:showBubbleSize val="0"/>
          <c:showLeaderLines val="1"/>
        </c:dLbls>
        <c:firstSliceAng val="0"/>
      </c:pieChart>
      <c:spPr>
        <a:noFill/>
        <a:ln>
          <a:noFill/>
        </a:ln>
        <a:effectLst/>
      </c:spPr>
    </c:plotArea>
    <c:legend>
      <c:legendPos val="b"/>
      <c:layout>
        <c:manualLayout>
          <c:xMode val="edge"/>
          <c:yMode val="edge"/>
          <c:x val="0.39432677867138266"/>
          <c:y val="0.28889649663357297"/>
          <c:w val="0.47794068522183392"/>
          <c:h val="0.38370528008323285"/>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lbany AMT" panose="020B0604020202020204" pitchFamily="34" charset="0"/>
              <a:ea typeface="+mn-ea"/>
              <a:cs typeface="Albany AMT" panose="020B0604020202020204" pitchFamily="34" charset="0"/>
            </a:defRPr>
          </a:pPr>
          <a:endParaRPr lang="fr-FR"/>
        </a:p>
      </c:txPr>
    </c:legend>
    <c:plotVisOnly val="1"/>
    <c:dispBlanksAs val="gap"/>
    <c:showDLblsOverMax val="0"/>
  </c:chart>
  <c:spPr>
    <a:noFill/>
    <a:ln w="9525" cap="flat" cmpd="sng" algn="ctr">
      <a:noFill/>
      <a:round/>
    </a:ln>
    <a:effectLst/>
  </c:spPr>
  <c:txPr>
    <a:bodyPr/>
    <a:lstStyle/>
    <a:p>
      <a:pPr>
        <a:defRPr/>
      </a:pPr>
      <a:endParaRPr lang="fr-FR"/>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667314938143016"/>
          <c:y val="8.0971625502194097E-2"/>
          <c:w val="0.34511104406293336"/>
          <c:h val="0.69500697893219421"/>
        </c:manualLayout>
      </c:layout>
      <c:ofPieChart>
        <c:ofPieType val="bar"/>
        <c:varyColors val="1"/>
        <c:ser>
          <c:idx val="0"/>
          <c:order val="0"/>
          <c:spPr>
            <a:ln>
              <a:noFill/>
            </a:ln>
          </c:spPr>
          <c:dPt>
            <c:idx val="0"/>
            <c:bubble3D val="0"/>
            <c:spPr>
              <a:solidFill>
                <a:schemeClr val="accent2">
                  <a:lumMod val="60000"/>
                  <a:lumOff val="40000"/>
                </a:schemeClr>
              </a:solidFill>
              <a:ln w="9525" cap="flat" cmpd="sng" algn="ctr">
                <a:noFill/>
                <a:round/>
              </a:ln>
              <a:effectLst/>
            </c:spPr>
            <c:extLst>
              <c:ext xmlns:c16="http://schemas.microsoft.com/office/drawing/2014/chart" uri="{C3380CC4-5D6E-409C-BE32-E72D297353CC}">
                <c16:uniqueId val="{00000001-7442-4D19-A8CF-FEF8CBF71B36}"/>
              </c:ext>
            </c:extLst>
          </c:dPt>
          <c:dPt>
            <c:idx val="1"/>
            <c:bubble3D val="0"/>
            <c:spPr>
              <a:gradFill rotWithShape="1">
                <a:gsLst>
                  <a:gs pos="0">
                    <a:schemeClr val="accent2">
                      <a:lumMod val="110000"/>
                      <a:satMod val="105000"/>
                      <a:tint val="67000"/>
                    </a:schemeClr>
                  </a:gs>
                  <a:gs pos="50000">
                    <a:schemeClr val="accent2">
                      <a:lumMod val="105000"/>
                      <a:satMod val="103000"/>
                      <a:tint val="73000"/>
                    </a:schemeClr>
                  </a:gs>
                  <a:gs pos="100000">
                    <a:schemeClr val="accent2">
                      <a:lumMod val="105000"/>
                      <a:satMod val="109000"/>
                      <a:tint val="81000"/>
                    </a:schemeClr>
                  </a:gs>
                </a:gsLst>
                <a:lin ang="5400000" scaled="0"/>
              </a:gradFill>
              <a:ln w="9525" cap="flat" cmpd="sng" algn="ctr">
                <a:noFill/>
                <a:round/>
              </a:ln>
              <a:effectLst/>
            </c:spPr>
            <c:extLst>
              <c:ext xmlns:c16="http://schemas.microsoft.com/office/drawing/2014/chart" uri="{C3380CC4-5D6E-409C-BE32-E72D297353CC}">
                <c16:uniqueId val="{00000003-7442-4D19-A8CF-FEF8CBF71B36}"/>
              </c:ext>
            </c:extLst>
          </c:dPt>
          <c:dPt>
            <c:idx val="2"/>
            <c:bubble3D val="0"/>
            <c:spPr>
              <a:solidFill>
                <a:schemeClr val="accent1">
                  <a:lumMod val="60000"/>
                  <a:lumOff val="40000"/>
                </a:schemeClr>
              </a:solidFill>
              <a:ln w="9525" cap="flat" cmpd="sng" algn="ctr">
                <a:noFill/>
                <a:round/>
              </a:ln>
              <a:effectLst/>
            </c:spPr>
            <c:extLst>
              <c:ext xmlns:c16="http://schemas.microsoft.com/office/drawing/2014/chart" uri="{C3380CC4-5D6E-409C-BE32-E72D297353CC}">
                <c16:uniqueId val="{00000005-7442-4D19-A8CF-FEF8CBF71B36}"/>
              </c:ext>
            </c:extLst>
          </c:dPt>
          <c:dPt>
            <c:idx val="3"/>
            <c:bubble3D val="0"/>
            <c:spPr>
              <a:solidFill>
                <a:schemeClr val="accent1">
                  <a:lumMod val="20000"/>
                  <a:lumOff val="80000"/>
                </a:schemeClr>
              </a:solidFill>
              <a:ln w="9525" cap="flat" cmpd="sng" algn="ctr">
                <a:noFill/>
                <a:round/>
              </a:ln>
              <a:effectLst/>
            </c:spPr>
            <c:extLst>
              <c:ext xmlns:c16="http://schemas.microsoft.com/office/drawing/2014/chart" uri="{C3380CC4-5D6E-409C-BE32-E72D297353CC}">
                <c16:uniqueId val="{00000007-7442-4D19-A8CF-FEF8CBF71B36}"/>
              </c:ext>
            </c:extLst>
          </c:dPt>
          <c:dPt>
            <c:idx val="4"/>
            <c:bubble3D val="0"/>
            <c:spPr>
              <a:solidFill>
                <a:schemeClr val="accent1">
                  <a:lumMod val="60000"/>
                  <a:lumOff val="40000"/>
                </a:schemeClr>
              </a:solidFill>
              <a:ln w="9525" cap="flat" cmpd="sng" algn="ctr">
                <a:noFill/>
                <a:round/>
              </a:ln>
              <a:effectLst/>
            </c:spPr>
            <c:extLst>
              <c:ext xmlns:c16="http://schemas.microsoft.com/office/drawing/2014/chart" uri="{C3380CC4-5D6E-409C-BE32-E72D297353CC}">
                <c16:uniqueId val="{00000009-7442-4D19-A8CF-FEF8CBF71B36}"/>
              </c:ext>
            </c:extLst>
          </c:dPt>
          <c:dLbls>
            <c:dLbl>
              <c:idx val="1"/>
              <c:delete val="1"/>
              <c:extLst>
                <c:ext xmlns:c15="http://schemas.microsoft.com/office/drawing/2012/chart" uri="{CE6537A1-D6FC-4f65-9D91-7224C49458BB}"/>
                <c:ext xmlns:c16="http://schemas.microsoft.com/office/drawing/2014/chart" uri="{C3380CC4-5D6E-409C-BE32-E72D297353CC}">
                  <c16:uniqueId val="{00000003-7442-4D19-A8CF-FEF8CBF71B36}"/>
                </c:ext>
              </c:extLst>
            </c:dLbl>
            <c:dLbl>
              <c:idx val="2"/>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7442-4D19-A8CF-FEF8CBF71B36}"/>
                </c:ext>
              </c:extLst>
            </c:dLbl>
            <c:dLbl>
              <c:idx val="3"/>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7442-4D19-A8CF-FEF8CBF71B36}"/>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fr-FR"/>
              </a:p>
            </c:txPr>
            <c:showLegendKey val="0"/>
            <c:showVal val="1"/>
            <c:showCatName val="0"/>
            <c:showSerName val="0"/>
            <c:showPercent val="0"/>
            <c:showBubbleSize val="0"/>
            <c:showLeaderLines val="1"/>
            <c:leaderLines>
              <c:spPr>
                <a:ln w="9525">
                  <a:solidFill>
                    <a:schemeClr val="tx1">
                      <a:lumMod val="35000"/>
                      <a:lumOff val="65000"/>
                    </a:schemeClr>
                  </a:solidFill>
                </a:ln>
                <a:effectLst/>
              </c:spPr>
            </c:leaderLines>
            <c:extLst>
              <c:ext xmlns:c15="http://schemas.microsoft.com/office/drawing/2012/chart" uri="{CE6537A1-D6FC-4f65-9D91-7224C49458BB}">
                <c15:layout/>
              </c:ext>
            </c:extLst>
          </c:dLbls>
          <c:cat>
            <c:strRef>
              <c:f>Contexte!$A$40:$A$43</c:f>
              <c:strCache>
                <c:ptCount val="3"/>
                <c:pt idx="0">
                  <c:v>Hors du quartier ou du village</c:v>
                </c:pt>
                <c:pt idx="1">
                  <c:v>Ne sait pas/Refus</c:v>
                </c:pt>
                <c:pt idx="2">
                  <c:v>Dans le quartier ou le village</c:v>
                </c:pt>
              </c:strCache>
            </c:strRef>
          </c:cat>
          <c:val>
            <c:numRef>
              <c:f>Contexte!$B$40:$B$43</c:f>
              <c:numCache>
                <c:formatCode>0</c:formatCode>
                <c:ptCount val="4"/>
                <c:pt idx="0">
                  <c:v>27.04</c:v>
                </c:pt>
                <c:pt idx="1">
                  <c:v>1.0000000000005116E-2</c:v>
                </c:pt>
                <c:pt idx="2">
                  <c:v>48.79</c:v>
                </c:pt>
                <c:pt idx="3">
                  <c:v>24.160000000000004</c:v>
                </c:pt>
              </c:numCache>
            </c:numRef>
          </c:val>
          <c:extLst>
            <c:ext xmlns:c16="http://schemas.microsoft.com/office/drawing/2014/chart" uri="{C3380CC4-5D6E-409C-BE32-E72D297353CC}">
              <c16:uniqueId val="{0000000A-7442-4D19-A8CF-FEF8CBF71B36}"/>
            </c:ext>
          </c:extLst>
        </c:ser>
        <c:dLbls>
          <c:showLegendKey val="0"/>
          <c:showVal val="0"/>
          <c:showCatName val="0"/>
          <c:showSerName val="0"/>
          <c:showPercent val="0"/>
          <c:showBubbleSize val="0"/>
          <c:showLeaderLines val="1"/>
        </c:dLbls>
        <c:gapWidth val="100"/>
        <c:splitType val="pos"/>
        <c:splitPos val="2"/>
        <c:secondPieSize val="75"/>
        <c:serLines>
          <c:spPr>
            <a:ln w="9525">
              <a:solidFill>
                <a:schemeClr val="tx1">
                  <a:lumMod val="35000"/>
                  <a:lumOff val="65000"/>
                </a:schemeClr>
              </a:solidFill>
              <a:prstDash val="dash"/>
            </a:ln>
            <a:effectLst/>
          </c:spPr>
        </c:serLines>
      </c:ofPieChart>
      <c:spPr>
        <a:noFill/>
        <a:ln>
          <a:noFill/>
        </a:ln>
        <a:effectLst/>
      </c:spPr>
    </c:plotArea>
    <c:legend>
      <c:legendPos val="b"/>
      <c:legendEntry>
        <c:idx val="1"/>
        <c:delete val="1"/>
      </c:legendEntry>
      <c:legendEntry>
        <c:idx val="3"/>
        <c:delete val="1"/>
      </c:legendEntry>
      <c:layout>
        <c:manualLayout>
          <c:xMode val="edge"/>
          <c:yMode val="edge"/>
          <c:x val="9.1667892731207373E-2"/>
          <c:y val="0.70867259240116354"/>
          <c:w val="0.44444533372063927"/>
          <c:h val="0.184048795519993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lbany AMT" panose="020B0604020202020204" pitchFamily="34" charset="0"/>
              <a:ea typeface="+mn-ea"/>
              <a:cs typeface="Albany AMT" panose="020B0604020202020204" pitchFamily="34" charset="0"/>
            </a:defRPr>
          </a:pPr>
          <a:endParaRPr lang="fr-FR"/>
        </a:p>
      </c:txPr>
    </c:legend>
    <c:plotVisOnly val="1"/>
    <c:dispBlanksAs val="gap"/>
    <c:showDLblsOverMax val="0"/>
  </c:chart>
  <c:spPr>
    <a:noFill/>
    <a:ln w="9525" cap="flat" cmpd="sng" algn="ctr">
      <a:noFill/>
      <a:round/>
    </a:ln>
    <a:effectLst/>
  </c:spPr>
  <c:txPr>
    <a:bodyPr/>
    <a:lstStyle/>
    <a:p>
      <a:pPr>
        <a:defRPr/>
      </a:pPr>
      <a:endParaRPr lang="fr-FR"/>
    </a:p>
  </c:txPr>
  <c:printSettings>
    <c:headerFooter/>
    <c:pageMargins b="0.75" l="0.7" r="0.7" t="0.75" header="0.3" footer="0.3"/>
    <c:pageSetup/>
  </c:printSettings>
  <c:userShapes r:id="rId3"/>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7398634966281872"/>
          <c:y val="5.9499649262983761E-2"/>
          <c:w val="0.45996533053549432"/>
          <c:h val="0.81856886456896794"/>
        </c:manualLayout>
      </c:layout>
      <c:barChart>
        <c:barDir val="bar"/>
        <c:grouping val="clustered"/>
        <c:varyColors val="0"/>
        <c:ser>
          <c:idx val="0"/>
          <c:order val="0"/>
          <c:tx>
            <c:strRef>
              <c:f>Contexte!$B$57</c:f>
              <c:strCache>
                <c:ptCount val="1"/>
                <c:pt idx="0">
                  <c:v>Ensemble des ménages victimes</c:v>
                </c:pt>
              </c:strCache>
            </c:strRef>
          </c:tx>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solidFill>
                <a:schemeClr val="accent1">
                  <a:shade val="95000"/>
                </a:schemeClr>
              </a:solidFill>
              <a:round/>
            </a:ln>
            <a:effectLst/>
          </c:spPr>
          <c:invertIfNegative val="0"/>
          <c:cat>
            <c:strRef>
              <c:f>Contexte!$A$58:$A$62</c:f>
              <c:strCache>
                <c:ptCount val="5"/>
                <c:pt idx="0">
                  <c:v>Dans un autre lieu</c:v>
                </c:pt>
                <c:pt idx="1">
                  <c:v>Dans un garage</c:v>
                </c:pt>
                <c:pt idx="2">
                  <c:v>Dans un parking fermé</c:v>
                </c:pt>
                <c:pt idx="3">
                  <c:v>Dans un parking ouvert</c:v>
                </c:pt>
                <c:pt idx="4">
                  <c:v>Dans la rue</c:v>
                </c:pt>
              </c:strCache>
            </c:strRef>
          </c:cat>
          <c:val>
            <c:numRef>
              <c:f>Contexte!$B$58:$B$62</c:f>
              <c:numCache>
                <c:formatCode>0%</c:formatCode>
                <c:ptCount val="5"/>
                <c:pt idx="0">
                  <c:v>0.31187739504582285</c:v>
                </c:pt>
                <c:pt idx="1">
                  <c:v>0.110985049955028</c:v>
                </c:pt>
                <c:pt idx="2">
                  <c:v>8.1026511413083105E-2</c:v>
                </c:pt>
                <c:pt idx="3">
                  <c:v>0.12886151153462799</c:v>
                </c:pt>
                <c:pt idx="4">
                  <c:v>0.36724953205143801</c:v>
                </c:pt>
              </c:numCache>
            </c:numRef>
          </c:val>
          <c:extLst>
            <c:ext xmlns:c16="http://schemas.microsoft.com/office/drawing/2014/chart" uri="{C3380CC4-5D6E-409C-BE32-E72D297353CC}">
              <c16:uniqueId val="{00000000-B16D-4D48-BC31-A311EE0294C8}"/>
            </c:ext>
          </c:extLst>
        </c:ser>
        <c:dLbls>
          <c:showLegendKey val="0"/>
          <c:showVal val="0"/>
          <c:showCatName val="0"/>
          <c:showSerName val="0"/>
          <c:showPercent val="0"/>
          <c:showBubbleSize val="0"/>
        </c:dLbls>
        <c:gapWidth val="100"/>
        <c:axId val="121903792"/>
        <c:axId val="121904352"/>
      </c:barChart>
      <c:catAx>
        <c:axId val="121903792"/>
        <c:scaling>
          <c:orientation val="minMax"/>
        </c:scaling>
        <c:delete val="0"/>
        <c:axPos val="l"/>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lbany AMT" panose="020B0604020202020204" pitchFamily="34" charset="0"/>
                <a:ea typeface="+mn-ea"/>
                <a:cs typeface="Albany AMT" panose="020B0604020202020204" pitchFamily="34" charset="0"/>
              </a:defRPr>
            </a:pPr>
            <a:endParaRPr lang="fr-FR"/>
          </a:p>
        </c:txPr>
        <c:crossAx val="121904352"/>
        <c:crosses val="autoZero"/>
        <c:auto val="1"/>
        <c:lblAlgn val="ctr"/>
        <c:lblOffset val="100"/>
        <c:noMultiLvlLbl val="0"/>
      </c:catAx>
      <c:valAx>
        <c:axId val="121904352"/>
        <c:scaling>
          <c:orientation val="minMax"/>
        </c:scaling>
        <c:delete val="0"/>
        <c:axPos val="b"/>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bg1"/>
                </a:solidFill>
                <a:latin typeface="+mn-lt"/>
                <a:ea typeface="+mn-ea"/>
                <a:cs typeface="+mn-cs"/>
              </a:defRPr>
            </a:pPr>
            <a:endParaRPr lang="fr-FR"/>
          </a:p>
        </c:txPr>
        <c:crossAx val="121903792"/>
        <c:crosses val="autoZero"/>
        <c:crossBetween val="between"/>
      </c:valAx>
      <c:spPr>
        <a:noFill/>
        <a:ln>
          <a:noFill/>
        </a:ln>
        <a:effectLst/>
      </c:spPr>
    </c:plotArea>
    <c:plotVisOnly val="1"/>
    <c:dispBlanksAs val="gap"/>
    <c:showDLblsOverMax val="0"/>
  </c:chart>
  <c:spPr>
    <a:noFill/>
    <a:ln w="9525" cap="flat" cmpd="sng" algn="ctr">
      <a:noFill/>
      <a:round/>
    </a:ln>
    <a:effectLst/>
  </c:spPr>
  <c:txPr>
    <a:bodyPr/>
    <a:lstStyle/>
    <a:p>
      <a:pPr>
        <a:defRPr/>
      </a:pPr>
      <a:endParaRPr lang="fr-FR"/>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5876328396013438E-2"/>
          <c:y val="0.11910806021042242"/>
          <c:w val="0.33345373786318666"/>
          <c:h val="0.75688705578469362"/>
        </c:manualLayout>
      </c:layout>
      <c:pieChart>
        <c:varyColors val="1"/>
        <c:ser>
          <c:idx val="0"/>
          <c:order val="0"/>
          <c:spPr>
            <a:ln>
              <a:noFill/>
            </a:ln>
          </c:spPr>
          <c:dPt>
            <c:idx val="0"/>
            <c:bubble3D val="0"/>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noFill/>
                <a:round/>
              </a:ln>
              <a:effectLst/>
            </c:spPr>
            <c:extLst>
              <c:ext xmlns:c16="http://schemas.microsoft.com/office/drawing/2014/chart" uri="{C3380CC4-5D6E-409C-BE32-E72D297353CC}">
                <c16:uniqueId val="{00000001-F453-4658-A6BD-01B1BAA3A420}"/>
              </c:ext>
            </c:extLst>
          </c:dPt>
          <c:dPt>
            <c:idx val="1"/>
            <c:bubble3D val="0"/>
            <c:spPr>
              <a:gradFill rotWithShape="1">
                <a:gsLst>
                  <a:gs pos="0">
                    <a:schemeClr val="accent2">
                      <a:lumMod val="110000"/>
                      <a:satMod val="105000"/>
                      <a:tint val="67000"/>
                    </a:schemeClr>
                  </a:gs>
                  <a:gs pos="50000">
                    <a:schemeClr val="accent2">
                      <a:lumMod val="105000"/>
                      <a:satMod val="103000"/>
                      <a:tint val="73000"/>
                    </a:schemeClr>
                  </a:gs>
                  <a:gs pos="100000">
                    <a:schemeClr val="accent2">
                      <a:lumMod val="105000"/>
                      <a:satMod val="109000"/>
                      <a:tint val="81000"/>
                    </a:schemeClr>
                  </a:gs>
                </a:gsLst>
                <a:lin ang="5400000" scaled="0"/>
              </a:gradFill>
              <a:ln w="9525" cap="flat" cmpd="sng" algn="ctr">
                <a:noFill/>
                <a:round/>
              </a:ln>
              <a:effectLst/>
            </c:spPr>
            <c:extLst>
              <c:ext xmlns:c16="http://schemas.microsoft.com/office/drawing/2014/chart" uri="{C3380CC4-5D6E-409C-BE32-E72D297353CC}">
                <c16:uniqueId val="{00000003-F453-4658-A6BD-01B1BAA3A420}"/>
              </c:ext>
            </c:extLst>
          </c:dPt>
          <c:dLbls>
            <c:dLbl>
              <c:idx val="0"/>
              <c:layout>
                <c:manualLayout>
                  <c:x val="-1.4863351871225888E-3"/>
                  <c:y val="2.6455026455026454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F453-4658-A6BD-01B1BAA3A420}"/>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65000"/>
                        <a:lumOff val="35000"/>
                      </a:schemeClr>
                    </a:solidFill>
                    <a:latin typeface="Albany AMT" panose="020B0604020202020204" pitchFamily="34" charset="0"/>
                    <a:ea typeface="+mn-ea"/>
                    <a:cs typeface="Albany AMT" panose="020B0604020202020204" pitchFamily="34" charset="0"/>
                  </a:defRPr>
                </a:pPr>
                <a:endParaRPr lang="fr-FR"/>
              </a:p>
            </c:txPr>
            <c:showLegendKey val="0"/>
            <c:showVal val="1"/>
            <c:showCatName val="0"/>
            <c:showSerName val="0"/>
            <c:showPercent val="0"/>
            <c:showBubbleSize val="0"/>
            <c:showLeaderLines val="1"/>
            <c:leaderLines>
              <c:spPr>
                <a:ln w="9525">
                  <a:solidFill>
                    <a:schemeClr val="tx1">
                      <a:lumMod val="35000"/>
                      <a:lumOff val="65000"/>
                    </a:schemeClr>
                  </a:solidFill>
                </a:ln>
                <a:effectLst/>
              </c:spPr>
            </c:leaderLines>
            <c:extLst>
              <c:ext xmlns:c15="http://schemas.microsoft.com/office/drawing/2012/chart" uri="{CE6537A1-D6FC-4f65-9D91-7224C49458BB}">
                <c15:layout/>
              </c:ext>
            </c:extLst>
          </c:dLbls>
          <c:cat>
            <c:strRef>
              <c:f>Contexte!$A$67:$A$68</c:f>
              <c:strCache>
                <c:ptCount val="2"/>
                <c:pt idx="0">
                  <c:v>Oui</c:v>
                </c:pt>
                <c:pt idx="1">
                  <c:v>Non</c:v>
                </c:pt>
              </c:strCache>
            </c:strRef>
          </c:cat>
          <c:val>
            <c:numRef>
              <c:f>Contexte!$B$67:$B$68</c:f>
              <c:numCache>
                <c:formatCode>0</c:formatCode>
                <c:ptCount val="2"/>
                <c:pt idx="0">
                  <c:v>5.7</c:v>
                </c:pt>
                <c:pt idx="1">
                  <c:v>94.3</c:v>
                </c:pt>
              </c:numCache>
            </c:numRef>
          </c:val>
          <c:extLst>
            <c:ext xmlns:c16="http://schemas.microsoft.com/office/drawing/2014/chart" uri="{C3380CC4-5D6E-409C-BE32-E72D297353CC}">
              <c16:uniqueId val="{00000004-F453-4658-A6BD-01B1BAA3A420}"/>
            </c:ext>
          </c:extLst>
        </c:ser>
        <c:dLbls>
          <c:showLegendKey val="0"/>
          <c:showVal val="0"/>
          <c:showCatName val="0"/>
          <c:showSerName val="0"/>
          <c:showPercent val="0"/>
          <c:showBubbleSize val="0"/>
          <c:showLeaderLines val="1"/>
        </c:dLbls>
        <c:firstSliceAng val="0"/>
      </c:pieChart>
      <c:spPr>
        <a:noFill/>
        <a:ln>
          <a:noFill/>
        </a:ln>
        <a:effectLst/>
      </c:spPr>
    </c:plotArea>
    <c:legend>
      <c:legendPos val="b"/>
      <c:layout>
        <c:manualLayout>
          <c:xMode val="edge"/>
          <c:yMode val="edge"/>
          <c:x val="0.43273388029293541"/>
          <c:y val="0.29623380410781985"/>
          <c:w val="0.16190371308481546"/>
          <c:h val="0.33862100570761988"/>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lbany AMT" panose="020B0604020202020204" pitchFamily="34" charset="0"/>
              <a:ea typeface="+mn-ea"/>
              <a:cs typeface="Albany AMT" panose="020B0604020202020204" pitchFamily="34" charset="0"/>
            </a:defRPr>
          </a:pPr>
          <a:endParaRPr lang="fr-FR"/>
        </a:p>
      </c:txPr>
    </c:legend>
    <c:plotVisOnly val="1"/>
    <c:dispBlanksAs val="gap"/>
    <c:showDLblsOverMax val="0"/>
  </c:chart>
  <c:spPr>
    <a:noFill/>
    <a:ln w="9525" cap="flat" cmpd="sng" algn="ctr">
      <a:noFill/>
      <a:round/>
    </a:ln>
    <a:effectLst/>
  </c:spPr>
  <c:txPr>
    <a:bodyPr/>
    <a:lstStyle/>
    <a:p>
      <a:pPr>
        <a:defRPr/>
      </a:pPr>
      <a:endParaRPr lang="fr-FR"/>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4130443371997856"/>
          <c:y val="9.363275208564055E-2"/>
          <c:w val="0.46223576891598234"/>
          <c:h val="0.48031230974783201"/>
        </c:manualLayout>
      </c:layout>
      <c:pieChart>
        <c:varyColors val="1"/>
        <c:ser>
          <c:idx val="0"/>
          <c:order val="0"/>
          <c:spPr>
            <a:ln>
              <a:noFill/>
            </a:ln>
          </c:spPr>
          <c:dPt>
            <c:idx val="0"/>
            <c:bubble3D val="0"/>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noFill/>
                <a:round/>
              </a:ln>
              <a:effectLst/>
            </c:spPr>
            <c:extLst>
              <c:ext xmlns:c16="http://schemas.microsoft.com/office/drawing/2014/chart" uri="{C3380CC4-5D6E-409C-BE32-E72D297353CC}">
                <c16:uniqueId val="{00000001-BA7E-43BA-9BF1-B4A004FE92B4}"/>
              </c:ext>
            </c:extLst>
          </c:dPt>
          <c:dPt>
            <c:idx val="1"/>
            <c:bubble3D val="0"/>
            <c:spPr>
              <a:gradFill rotWithShape="1">
                <a:gsLst>
                  <a:gs pos="0">
                    <a:schemeClr val="accent2">
                      <a:lumMod val="110000"/>
                      <a:satMod val="105000"/>
                      <a:tint val="67000"/>
                    </a:schemeClr>
                  </a:gs>
                  <a:gs pos="50000">
                    <a:schemeClr val="accent2">
                      <a:lumMod val="105000"/>
                      <a:satMod val="103000"/>
                      <a:tint val="73000"/>
                    </a:schemeClr>
                  </a:gs>
                  <a:gs pos="100000">
                    <a:schemeClr val="accent2">
                      <a:lumMod val="105000"/>
                      <a:satMod val="109000"/>
                      <a:tint val="81000"/>
                    </a:schemeClr>
                  </a:gs>
                </a:gsLst>
                <a:lin ang="5400000" scaled="0"/>
              </a:gradFill>
              <a:ln w="9525" cap="flat" cmpd="sng" algn="ctr">
                <a:noFill/>
                <a:round/>
              </a:ln>
              <a:effectLst/>
            </c:spPr>
            <c:extLst>
              <c:ext xmlns:c16="http://schemas.microsoft.com/office/drawing/2014/chart" uri="{C3380CC4-5D6E-409C-BE32-E72D297353CC}">
                <c16:uniqueId val="{00000003-BA7E-43BA-9BF1-B4A004FE92B4}"/>
              </c:ext>
            </c:extLst>
          </c:dPt>
          <c:dLbls>
            <c:dLbl>
              <c:idx val="0"/>
              <c:layout>
                <c:manualLayout>
                  <c:x val="1.1537831964552818E-2"/>
                  <c:y val="1.399805864150499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BA7E-43BA-9BF1-B4A004FE92B4}"/>
                </c:ext>
              </c:extLst>
            </c:dLbl>
            <c:dLbl>
              <c:idx val="1"/>
              <c:layout>
                <c:manualLayout>
                  <c:x val="4.3880563316682122E-2"/>
                  <c:y val="-0.18435765002868085"/>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BA7E-43BA-9BF1-B4A004FE92B4}"/>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65000"/>
                        <a:lumOff val="35000"/>
                      </a:schemeClr>
                    </a:solidFill>
                    <a:latin typeface="Albany AMT" panose="020B0604020202020204" pitchFamily="34" charset="0"/>
                    <a:ea typeface="+mn-ea"/>
                    <a:cs typeface="Albany AMT" panose="020B0604020202020204" pitchFamily="34" charset="0"/>
                  </a:defRPr>
                </a:pPr>
                <a:endParaRPr lang="fr-FR"/>
              </a:p>
            </c:txPr>
            <c:showLegendKey val="0"/>
            <c:showVal val="1"/>
            <c:showCatName val="0"/>
            <c:showSerName val="0"/>
            <c:showPercent val="0"/>
            <c:showBubbleSize val="0"/>
            <c:showLeaderLines val="1"/>
            <c:leaderLines>
              <c:spPr>
                <a:ln w="9525">
                  <a:solidFill>
                    <a:schemeClr val="tx1">
                      <a:lumMod val="35000"/>
                      <a:lumOff val="65000"/>
                    </a:schemeClr>
                  </a:solidFill>
                </a:ln>
                <a:effectLst/>
              </c:spPr>
            </c:leaderLines>
            <c:extLst>
              <c:ext xmlns:c15="http://schemas.microsoft.com/office/drawing/2012/chart" uri="{CE6537A1-D6FC-4f65-9D91-7224C49458BB}"/>
            </c:extLst>
          </c:dLbls>
          <c:cat>
            <c:strRef>
              <c:f>'Prejudice&amp;Recours'!$A$51:$A$52</c:f>
              <c:strCache>
                <c:ptCount val="2"/>
                <c:pt idx="0">
                  <c:v>Vélo retrouvé</c:v>
                </c:pt>
                <c:pt idx="1">
                  <c:v>Vélo non retrouvé</c:v>
                </c:pt>
              </c:strCache>
            </c:strRef>
          </c:cat>
          <c:val>
            <c:numRef>
              <c:f>'Prejudice&amp;Recours'!$C$51:$C$52</c:f>
              <c:numCache>
                <c:formatCode>0</c:formatCode>
                <c:ptCount val="2"/>
                <c:pt idx="0">
                  <c:v>8.0981142445843197</c:v>
                </c:pt>
                <c:pt idx="1">
                  <c:v>91.901881301366302</c:v>
                </c:pt>
              </c:numCache>
            </c:numRef>
          </c:val>
          <c:extLst>
            <c:ext xmlns:c16="http://schemas.microsoft.com/office/drawing/2014/chart" uri="{C3380CC4-5D6E-409C-BE32-E72D297353CC}">
              <c16:uniqueId val="{00000004-BA7E-43BA-9BF1-B4A004FE92B4}"/>
            </c:ext>
          </c:extLst>
        </c:ser>
        <c:dLbls>
          <c:showLegendKey val="0"/>
          <c:showVal val="0"/>
          <c:showCatName val="0"/>
          <c:showSerName val="0"/>
          <c:showPercent val="0"/>
          <c:showBubbleSize val="0"/>
          <c:showLeaderLines val="1"/>
        </c:dLbls>
        <c:firstSliceAng val="0"/>
      </c:pieChart>
      <c:spPr>
        <a:noFill/>
        <a:ln>
          <a:noFill/>
        </a:ln>
        <a:effectLst/>
      </c:spPr>
    </c:plotArea>
    <c:legend>
      <c:legendPos val="b"/>
      <c:layout>
        <c:manualLayout>
          <c:xMode val="edge"/>
          <c:yMode val="edge"/>
          <c:x val="7.8075240594925641E-2"/>
          <c:y val="0.66574318154821543"/>
          <c:w val="0.75782744898823129"/>
          <c:h val="0.17970479315227095"/>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lbany AMT" panose="020B0604020202020204" pitchFamily="34" charset="0"/>
              <a:ea typeface="+mn-ea"/>
              <a:cs typeface="Albany AMT" panose="020B0604020202020204" pitchFamily="34" charset="0"/>
            </a:defRPr>
          </a:pPr>
          <a:endParaRPr lang="fr-FR"/>
        </a:p>
      </c:txPr>
    </c:legend>
    <c:plotVisOnly val="1"/>
    <c:dispBlanksAs val="gap"/>
    <c:showDLblsOverMax val="0"/>
  </c:chart>
  <c:spPr>
    <a:noFill/>
    <a:ln w="9525" cap="flat" cmpd="sng" algn="ctr">
      <a:noFill/>
      <a:round/>
    </a:ln>
    <a:effectLst/>
  </c:spPr>
  <c:txPr>
    <a:bodyPr/>
    <a:lstStyle/>
    <a:p>
      <a:pPr>
        <a:defRPr/>
      </a:pPr>
      <a:endParaRPr lang="fr-FR"/>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080819359682729"/>
          <c:y val="0.15210111893907999"/>
          <c:w val="0.24355261215819904"/>
          <c:h val="0.36820997375328085"/>
        </c:manualLayout>
      </c:layout>
      <c:barChart>
        <c:barDir val="col"/>
        <c:grouping val="clustered"/>
        <c:varyColors val="0"/>
        <c:ser>
          <c:idx val="0"/>
          <c:order val="0"/>
          <c:tx>
            <c:strRef>
              <c:f>'Prejudice&amp;Recours'!$A$48</c:f>
              <c:strCache>
                <c:ptCount val="1"/>
                <c:pt idx="0">
                  <c:v>Le vélo a subi un vol d'objets ou d'accessoires ou bien des dégradations</c:v>
                </c:pt>
              </c:strCache>
            </c:strRef>
          </c:tx>
          <c:spPr>
            <a:solidFill>
              <a:schemeClr val="accent1">
                <a:lumMod val="75000"/>
              </a:schemeClr>
            </a:solidFill>
            <a:ln w="9525" cap="flat" cmpd="sng" algn="ctr">
              <a:no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65000"/>
                        <a:lumOff val="35000"/>
                      </a:schemeClr>
                    </a:solidFill>
                    <a:latin typeface="Albany AMT" panose="020B0604020202020204" pitchFamily="34" charset="0"/>
                    <a:ea typeface="+mn-ea"/>
                    <a:cs typeface="Albany AMT" panose="020B0604020202020204" pitchFamily="34" charset="0"/>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val>
            <c:numRef>
              <c:f>'Prejudice&amp;Recours'!$D$48</c:f>
              <c:numCache>
                <c:formatCode>0%</c:formatCode>
                <c:ptCount val="1"/>
                <c:pt idx="0">
                  <c:v>0.46589999999999998</c:v>
                </c:pt>
              </c:numCache>
            </c:numRef>
          </c:val>
          <c:extLst>
            <c:ext xmlns:c16="http://schemas.microsoft.com/office/drawing/2014/chart" uri="{C3380CC4-5D6E-409C-BE32-E72D297353CC}">
              <c16:uniqueId val="{00000000-944E-47E7-89FE-2989BCC5090C}"/>
            </c:ext>
          </c:extLst>
        </c:ser>
        <c:ser>
          <c:idx val="1"/>
          <c:order val="1"/>
          <c:tx>
            <c:strRef>
              <c:f>'Prejudice&amp;Recours'!$A$49</c:f>
              <c:strCache>
                <c:ptCount val="1"/>
                <c:pt idx="0">
                  <c:v>Le vélo n'a subi ni vol ni dégradation</c:v>
                </c:pt>
              </c:strCache>
            </c:strRef>
          </c:tx>
          <c:spPr>
            <a:solidFill>
              <a:schemeClr val="accent2">
                <a:lumMod val="60000"/>
                <a:lumOff val="40000"/>
              </a:schemeClr>
            </a:solidFill>
            <a:ln w="9525" cap="flat" cmpd="sng" algn="ctr">
              <a:no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65000"/>
                        <a:lumOff val="35000"/>
                      </a:schemeClr>
                    </a:solidFill>
                    <a:latin typeface="Albany AMT" panose="020B0604020202020204" pitchFamily="34" charset="0"/>
                    <a:ea typeface="+mn-ea"/>
                    <a:cs typeface="Albany AMT" panose="020B0604020202020204" pitchFamily="34" charset="0"/>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val>
            <c:numRef>
              <c:f>'Prejudice&amp;Recours'!$D$49</c:f>
              <c:numCache>
                <c:formatCode>0%</c:formatCode>
                <c:ptCount val="1"/>
                <c:pt idx="0">
                  <c:v>0.53410000000000002</c:v>
                </c:pt>
              </c:numCache>
            </c:numRef>
          </c:val>
          <c:extLst>
            <c:ext xmlns:c16="http://schemas.microsoft.com/office/drawing/2014/chart" uri="{C3380CC4-5D6E-409C-BE32-E72D297353CC}">
              <c16:uniqueId val="{00000001-944E-47E7-89FE-2989BCC5090C}"/>
            </c:ext>
          </c:extLst>
        </c:ser>
        <c:dLbls>
          <c:showLegendKey val="0"/>
          <c:showVal val="0"/>
          <c:showCatName val="0"/>
          <c:showSerName val="0"/>
          <c:showPercent val="0"/>
          <c:showBubbleSize val="0"/>
        </c:dLbls>
        <c:gapWidth val="120"/>
        <c:overlap val="-20"/>
        <c:axId val="241126144"/>
        <c:axId val="241126704"/>
      </c:barChart>
      <c:catAx>
        <c:axId val="241126144"/>
        <c:scaling>
          <c:orientation val="minMax"/>
        </c:scaling>
        <c:delete val="1"/>
        <c:axPos val="b"/>
        <c:majorTickMark val="out"/>
        <c:minorTickMark val="none"/>
        <c:tickLblPos val="nextTo"/>
        <c:crossAx val="241126704"/>
        <c:crosses val="autoZero"/>
        <c:auto val="1"/>
        <c:lblAlgn val="ctr"/>
        <c:lblOffset val="100"/>
        <c:noMultiLvlLbl val="0"/>
      </c:catAx>
      <c:valAx>
        <c:axId val="241126704"/>
        <c:scaling>
          <c:orientation val="minMax"/>
          <c:max val="1.2"/>
          <c:min val="0"/>
        </c:scaling>
        <c:delete val="0"/>
        <c:axPos val="l"/>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bg1"/>
                </a:solidFill>
                <a:latin typeface="+mn-lt"/>
                <a:ea typeface="+mn-ea"/>
                <a:cs typeface="+mn-cs"/>
              </a:defRPr>
            </a:pPr>
            <a:endParaRPr lang="fr-FR"/>
          </a:p>
        </c:txPr>
        <c:crossAx val="241126144"/>
        <c:crosses val="autoZero"/>
        <c:crossBetween val="between"/>
      </c:valAx>
      <c:spPr>
        <a:noFill/>
        <a:ln>
          <a:noFill/>
        </a:ln>
        <a:effectLst/>
      </c:spPr>
    </c:plotArea>
    <c:legend>
      <c:legendPos val="b"/>
      <c:layout>
        <c:manualLayout>
          <c:xMode val="edge"/>
          <c:yMode val="edge"/>
          <c:x val="0.36294040262082156"/>
          <c:y val="0.21064759762172583"/>
          <c:w val="0.55288399463514493"/>
          <c:h val="0.34700733836841824"/>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lbany AMT" panose="020B0604020202020204" pitchFamily="34" charset="0"/>
              <a:ea typeface="+mn-ea"/>
              <a:cs typeface="Albany AMT" panose="020B0604020202020204" pitchFamily="34" charset="0"/>
            </a:defRPr>
          </a:pPr>
          <a:endParaRPr lang="fr-FR"/>
        </a:p>
      </c:txPr>
    </c:legend>
    <c:plotVisOnly val="1"/>
    <c:dispBlanksAs val="gap"/>
    <c:showDLblsOverMax val="0"/>
  </c:chart>
  <c:spPr>
    <a:noFill/>
    <a:ln w="9525" cap="flat" cmpd="sng" algn="ctr">
      <a:noFill/>
      <a:round/>
    </a:ln>
    <a:effectLst/>
  </c:spPr>
  <c:txPr>
    <a:bodyPr/>
    <a:lstStyle/>
    <a:p>
      <a:pPr>
        <a:defRPr/>
      </a:pPr>
      <a:endParaRPr lang="fr-FR"/>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1595198951779375E-2"/>
          <c:y val="2.0980631731378405E-2"/>
          <c:w val="0.46868026112120592"/>
          <c:h val="0.57828083989501311"/>
        </c:manualLayout>
      </c:layout>
      <c:barChart>
        <c:barDir val="col"/>
        <c:grouping val="percentStacked"/>
        <c:varyColors val="0"/>
        <c:ser>
          <c:idx val="0"/>
          <c:order val="0"/>
          <c:tx>
            <c:strRef>
              <c:f>'Prejudice&amp;Recours'!$A$62</c:f>
              <c:strCache>
                <c:ptCount val="1"/>
                <c:pt idx="0">
                  <c:v>Dépôt de plainte</c:v>
                </c:pt>
              </c:strCache>
            </c:strRef>
          </c:tx>
          <c:spPr>
            <a:solidFill>
              <a:schemeClr val="accent2">
                <a:lumMod val="60000"/>
                <a:lumOff val="40000"/>
              </a:schemeClr>
            </a:solidFill>
            <a:ln w="9525" cap="flat" cmpd="sng" algn="ctr">
              <a:noFill/>
              <a:round/>
            </a:ln>
            <a:effectLst/>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00-CB95-4093-AA77-978DF71BD211}"/>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bg1"/>
                    </a:solidFill>
                    <a:latin typeface="Albany AMT" panose="020B0604020202020204" pitchFamily="34" charset="0"/>
                    <a:ea typeface="+mn-ea"/>
                    <a:cs typeface="Albany AMT" panose="020B0604020202020204" pitchFamily="34" charset="0"/>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Ref>
              <c:f>'Prejudice&amp;Recours'!$B$61:$D$61</c:f>
              <c:strCache>
                <c:ptCount val="3"/>
                <c:pt idx="0">
                  <c:v>Ménages victimes d'un vol ou d'une tentative</c:v>
                </c:pt>
                <c:pt idx="1">
                  <c:v>Ménages victimes d'une tentative</c:v>
                </c:pt>
                <c:pt idx="2">
                  <c:v>Ménages victimes d'un vol de vélo</c:v>
                </c:pt>
              </c:strCache>
            </c:strRef>
          </c:cat>
          <c:val>
            <c:numRef>
              <c:f>'Prejudice&amp;Recours'!$B$62:$D$62</c:f>
              <c:numCache>
                <c:formatCode>0%</c:formatCode>
                <c:ptCount val="3"/>
                <c:pt idx="0">
                  <c:v>0.20843911806889201</c:v>
                </c:pt>
                <c:pt idx="1">
                  <c:v>5.6890593669792801E-2</c:v>
                </c:pt>
                <c:pt idx="2">
                  <c:v>0.230438483342746</c:v>
                </c:pt>
              </c:numCache>
            </c:numRef>
          </c:val>
          <c:extLst>
            <c:ext xmlns:c16="http://schemas.microsoft.com/office/drawing/2014/chart" uri="{C3380CC4-5D6E-409C-BE32-E72D297353CC}">
              <c16:uniqueId val="{00000001-CB95-4093-AA77-978DF71BD211}"/>
            </c:ext>
          </c:extLst>
        </c:ser>
        <c:ser>
          <c:idx val="1"/>
          <c:order val="1"/>
          <c:tx>
            <c:strRef>
              <c:f>'Prejudice&amp;Recours'!$A$63</c:f>
              <c:strCache>
                <c:ptCount val="1"/>
                <c:pt idx="0">
                  <c:v>Dépôt d'une main courante</c:v>
                </c:pt>
              </c:strCache>
            </c:strRef>
          </c:tx>
          <c:spPr>
            <a:solidFill>
              <a:schemeClr val="accent2">
                <a:lumMod val="20000"/>
                <a:lumOff val="80000"/>
              </a:schemeClr>
            </a:solidFill>
            <a:ln w="9525" cap="flat" cmpd="sng" algn="ctr">
              <a:noFill/>
              <a:round/>
            </a:ln>
            <a:effectLst/>
          </c:spPr>
          <c:invertIfNegative val="0"/>
          <c:cat>
            <c:strRef>
              <c:f>'Prejudice&amp;Recours'!$B$61:$D$61</c:f>
              <c:strCache>
                <c:ptCount val="3"/>
                <c:pt idx="0">
                  <c:v>Ménages victimes d'un vol ou d'une tentative</c:v>
                </c:pt>
                <c:pt idx="1">
                  <c:v>Ménages victimes d'une tentative</c:v>
                </c:pt>
                <c:pt idx="2">
                  <c:v>Ménages victimes d'un vol de vélo</c:v>
                </c:pt>
              </c:strCache>
            </c:strRef>
          </c:cat>
          <c:val>
            <c:numRef>
              <c:f>'Prejudice&amp;Recours'!$B$63:$D$63</c:f>
              <c:numCache>
                <c:formatCode>0%</c:formatCode>
                <c:ptCount val="3"/>
                <c:pt idx="0">
                  <c:v>3.8212003792206503E-2</c:v>
                </c:pt>
                <c:pt idx="1">
                  <c:v>3.5491226966664499E-2</c:v>
                </c:pt>
                <c:pt idx="2">
                  <c:v>3.8606976021179899E-2</c:v>
                </c:pt>
              </c:numCache>
            </c:numRef>
          </c:val>
          <c:extLst>
            <c:ext xmlns:c16="http://schemas.microsoft.com/office/drawing/2014/chart" uri="{C3380CC4-5D6E-409C-BE32-E72D297353CC}">
              <c16:uniqueId val="{00000002-CB95-4093-AA77-978DF71BD211}"/>
            </c:ext>
          </c:extLst>
        </c:ser>
        <c:ser>
          <c:idx val="2"/>
          <c:order val="2"/>
          <c:tx>
            <c:strRef>
              <c:f>'Prejudice&amp;Recours'!$A$64</c:f>
              <c:strCache>
                <c:ptCount val="1"/>
                <c:pt idx="0">
                  <c:v>Abandon de la démarche</c:v>
                </c:pt>
              </c:strCache>
            </c:strRef>
          </c:tx>
          <c:spPr>
            <a:solidFill>
              <a:schemeClr val="accent4">
                <a:lumMod val="40000"/>
                <a:lumOff val="60000"/>
              </a:schemeClr>
            </a:solidFill>
            <a:ln w="9525" cap="flat" cmpd="sng" algn="ctr">
              <a:noFill/>
              <a:round/>
            </a:ln>
            <a:effectLst/>
          </c:spPr>
          <c:invertIfNegative val="0"/>
          <c:cat>
            <c:strRef>
              <c:f>'Prejudice&amp;Recours'!$B$61:$D$61</c:f>
              <c:strCache>
                <c:ptCount val="3"/>
                <c:pt idx="0">
                  <c:v>Ménages victimes d'un vol ou d'une tentative</c:v>
                </c:pt>
                <c:pt idx="1">
                  <c:v>Ménages victimes d'une tentative</c:v>
                </c:pt>
                <c:pt idx="2">
                  <c:v>Ménages victimes d'un vol de vélo</c:v>
                </c:pt>
              </c:strCache>
            </c:strRef>
          </c:cat>
          <c:val>
            <c:numRef>
              <c:f>'Prejudice&amp;Recours'!$B$64:$D$64</c:f>
              <c:numCache>
                <c:formatCode>0%</c:formatCode>
                <c:ptCount val="3"/>
                <c:pt idx="0">
                  <c:v>5.0012864331380497E-2</c:v>
                </c:pt>
                <c:pt idx="1">
                  <c:v>0</c:v>
                </c:pt>
                <c:pt idx="2">
                  <c:v>5.7272928109861801E-2</c:v>
                </c:pt>
              </c:numCache>
            </c:numRef>
          </c:val>
          <c:extLst>
            <c:ext xmlns:c16="http://schemas.microsoft.com/office/drawing/2014/chart" uri="{C3380CC4-5D6E-409C-BE32-E72D297353CC}">
              <c16:uniqueId val="{00000003-CB95-4093-AA77-978DF71BD211}"/>
            </c:ext>
          </c:extLst>
        </c:ser>
        <c:ser>
          <c:idx val="3"/>
          <c:order val="3"/>
          <c:tx>
            <c:strRef>
              <c:f>'Prejudice&amp;Recours'!$A$65</c:f>
              <c:strCache>
                <c:ptCount val="1"/>
                <c:pt idx="0">
                  <c:v>Pas de déplacement au commissariat ou à la gendarmerie</c:v>
                </c:pt>
              </c:strCache>
            </c:strRef>
          </c:tx>
          <c:spPr>
            <a:solidFill>
              <a:schemeClr val="bg2"/>
            </a:solidFill>
            <a:ln w="9525" cap="flat" cmpd="sng" algn="ctr">
              <a:no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65000"/>
                        <a:lumOff val="35000"/>
                      </a:schemeClr>
                    </a:solidFill>
                    <a:latin typeface="Albany AMT" panose="020B0604020202020204" pitchFamily="34" charset="0"/>
                    <a:ea typeface="+mn-ea"/>
                    <a:cs typeface="Albany AMT" panose="020B0604020202020204" pitchFamily="34" charset="0"/>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Ref>
              <c:f>'Prejudice&amp;Recours'!$B$61:$D$61</c:f>
              <c:strCache>
                <c:ptCount val="3"/>
                <c:pt idx="0">
                  <c:v>Ménages victimes d'un vol ou d'une tentative</c:v>
                </c:pt>
                <c:pt idx="1">
                  <c:v>Ménages victimes d'une tentative</c:v>
                </c:pt>
                <c:pt idx="2">
                  <c:v>Ménages victimes d'un vol de vélo</c:v>
                </c:pt>
              </c:strCache>
            </c:strRef>
          </c:cat>
          <c:val>
            <c:numRef>
              <c:f>'Prejudice&amp;Recours'!$B$65:$D$65</c:f>
              <c:numCache>
                <c:formatCode>0%</c:formatCode>
                <c:ptCount val="3"/>
                <c:pt idx="0">
                  <c:v>0.64616700294139096</c:v>
                </c:pt>
                <c:pt idx="1">
                  <c:v>0.90761812566831401</c:v>
                </c:pt>
                <c:pt idx="2">
                  <c:v>0.60821413554919301</c:v>
                </c:pt>
              </c:numCache>
            </c:numRef>
          </c:val>
          <c:extLst>
            <c:ext xmlns:c16="http://schemas.microsoft.com/office/drawing/2014/chart" uri="{C3380CC4-5D6E-409C-BE32-E72D297353CC}">
              <c16:uniqueId val="{00000004-CB95-4093-AA77-978DF71BD211}"/>
            </c:ext>
          </c:extLst>
        </c:ser>
        <c:ser>
          <c:idx val="4"/>
          <c:order val="4"/>
          <c:tx>
            <c:strRef>
              <c:f>'Prejudice&amp;Recours'!$A$66</c:f>
              <c:strCache>
                <c:ptCount val="1"/>
                <c:pt idx="0">
                  <c:v>Ne sait pas/Refus</c:v>
                </c:pt>
              </c:strCache>
            </c:strRef>
          </c:tx>
          <c:spPr>
            <a:solidFill>
              <a:schemeClr val="bg2">
                <a:lumMod val="90000"/>
              </a:schemeClr>
            </a:solidFill>
            <a:ln w="9525" cap="flat" cmpd="sng" algn="ctr">
              <a:noFill/>
              <a:round/>
            </a:ln>
            <a:effectLst/>
          </c:spPr>
          <c:invertIfNegative val="0"/>
          <c:cat>
            <c:strRef>
              <c:f>'Prejudice&amp;Recours'!$B$61:$D$61</c:f>
              <c:strCache>
                <c:ptCount val="3"/>
                <c:pt idx="0">
                  <c:v>Ménages victimes d'un vol ou d'une tentative</c:v>
                </c:pt>
                <c:pt idx="1">
                  <c:v>Ménages victimes d'une tentative</c:v>
                </c:pt>
                <c:pt idx="2">
                  <c:v>Ménages victimes d'un vol de vélo</c:v>
                </c:pt>
              </c:strCache>
            </c:strRef>
          </c:cat>
          <c:val>
            <c:numRef>
              <c:f>'Prejudice&amp;Recours'!$B$66:$D$66</c:f>
              <c:numCache>
                <c:formatCode>0%</c:formatCode>
                <c:ptCount val="3"/>
                <c:pt idx="0">
                  <c:v>5.7169010866130021E-2</c:v>
                </c:pt>
                <c:pt idx="1">
                  <c:v>5.3695228707795195E-8</c:v>
                </c:pt>
                <c:pt idx="2">
                  <c:v>6.5467476977019268E-2</c:v>
                </c:pt>
              </c:numCache>
            </c:numRef>
          </c:val>
          <c:extLst>
            <c:ext xmlns:c16="http://schemas.microsoft.com/office/drawing/2014/chart" uri="{C3380CC4-5D6E-409C-BE32-E72D297353CC}">
              <c16:uniqueId val="{00000005-CB95-4093-AA77-978DF71BD211}"/>
            </c:ext>
          </c:extLst>
        </c:ser>
        <c:dLbls>
          <c:showLegendKey val="0"/>
          <c:showVal val="0"/>
          <c:showCatName val="0"/>
          <c:showSerName val="0"/>
          <c:showPercent val="0"/>
          <c:showBubbleSize val="0"/>
        </c:dLbls>
        <c:gapWidth val="60"/>
        <c:overlap val="100"/>
        <c:axId val="241958384"/>
        <c:axId val="241958944"/>
      </c:barChart>
      <c:catAx>
        <c:axId val="241958384"/>
        <c:scaling>
          <c:orientation val="maxMin"/>
        </c:scaling>
        <c:delete val="0"/>
        <c:axPos val="b"/>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lbany AMT" panose="020B0604020202020204" pitchFamily="34" charset="0"/>
                <a:ea typeface="+mn-ea"/>
                <a:cs typeface="Albany AMT" panose="020B0604020202020204" pitchFamily="34" charset="0"/>
              </a:defRPr>
            </a:pPr>
            <a:endParaRPr lang="fr-FR"/>
          </a:p>
        </c:txPr>
        <c:crossAx val="241958944"/>
        <c:crosses val="autoZero"/>
        <c:auto val="1"/>
        <c:lblAlgn val="ctr"/>
        <c:lblOffset val="100"/>
        <c:noMultiLvlLbl val="0"/>
      </c:catAx>
      <c:valAx>
        <c:axId val="241958944"/>
        <c:scaling>
          <c:orientation val="minMax"/>
          <c:max val="1"/>
          <c:min val="0"/>
        </c:scaling>
        <c:delete val="1"/>
        <c:axPos val="r"/>
        <c:numFmt formatCode="0%" sourceLinked="1"/>
        <c:majorTickMark val="none"/>
        <c:minorTickMark val="none"/>
        <c:tickLblPos val="nextTo"/>
        <c:crossAx val="241958384"/>
        <c:crosses val="autoZero"/>
        <c:crossBetween val="between"/>
        <c:majorUnit val="1"/>
      </c:valAx>
      <c:spPr>
        <a:noFill/>
        <a:ln w="25400">
          <a:noFill/>
        </a:ln>
        <a:effectLst/>
      </c:spPr>
    </c:plotArea>
    <c:legend>
      <c:legendPos val="r"/>
      <c:layout>
        <c:manualLayout>
          <c:xMode val="edge"/>
          <c:yMode val="edge"/>
          <c:x val="0.48192229492440203"/>
          <c:y val="1.1602859987329169E-3"/>
          <c:w val="0.51576651510110527"/>
          <c:h val="0.40572540501402843"/>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lbany AMT" panose="020B0604020202020204" pitchFamily="34" charset="0"/>
              <a:ea typeface="+mn-ea"/>
              <a:cs typeface="Albany AMT" panose="020B0604020202020204" pitchFamily="34" charset="0"/>
            </a:defRPr>
          </a:pPr>
          <a:endParaRPr lang="fr-FR"/>
        </a:p>
      </c:txPr>
    </c:legend>
    <c:plotVisOnly val="1"/>
    <c:dispBlanksAs val="gap"/>
    <c:showDLblsOverMax val="0"/>
  </c:chart>
  <c:spPr>
    <a:noFill/>
    <a:ln w="9525" cap="flat" cmpd="sng" algn="ctr">
      <a:noFill/>
      <a:round/>
    </a:ln>
    <a:effectLst/>
  </c:spPr>
  <c:txPr>
    <a:bodyPr/>
    <a:lstStyle/>
    <a:p>
      <a:pPr>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301">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11.xml><?xml version="1.0" encoding="utf-8"?>
<cs:chartStyle xmlns:cs="http://schemas.microsoft.com/office/drawing/2012/chartStyle" xmlns:a="http://schemas.openxmlformats.org/drawingml/2006/main" id="219">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12.xml><?xml version="1.0" encoding="utf-8"?>
<cs:chartStyle xmlns:cs="http://schemas.microsoft.com/office/drawing/2012/chartStyle" xmlns:a="http://schemas.openxmlformats.org/drawingml/2006/main" id="219">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13.xml><?xml version="1.0" encoding="utf-8"?>
<cs:chartStyle xmlns:cs="http://schemas.microsoft.com/office/drawing/2012/chartStyle" xmlns:a="http://schemas.openxmlformats.org/drawingml/2006/main" id="219">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14.xml><?xml version="1.0" encoding="utf-8"?>
<cs:chartStyle xmlns:cs="http://schemas.microsoft.com/office/drawing/2012/chartStyle" xmlns:a="http://schemas.openxmlformats.org/drawingml/2006/main" id="219">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15.xml><?xml version="1.0" encoding="utf-8"?>
<cs:chartStyle xmlns:cs="http://schemas.microsoft.com/office/drawing/2012/chartStyle" xmlns:a="http://schemas.openxmlformats.org/drawingml/2006/main" id="219">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16.xml><?xml version="1.0" encoding="utf-8"?>
<cs:chartStyle xmlns:cs="http://schemas.microsoft.com/office/drawing/2012/chartStyle" xmlns:a="http://schemas.openxmlformats.org/drawingml/2006/main" id="219">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17.xml><?xml version="1.0" encoding="utf-8"?>
<cs:chartStyle xmlns:cs="http://schemas.microsoft.com/office/drawing/2012/chartStyle" xmlns:a="http://schemas.openxmlformats.org/drawingml/2006/main" id="219">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18.xml><?xml version="1.0" encoding="utf-8"?>
<cs:chartStyle xmlns:cs="http://schemas.microsoft.com/office/drawing/2012/chartStyle" xmlns:a="http://schemas.openxmlformats.org/drawingml/2006/main" id="219">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54">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fillRef idx="2">
      <cs:styleClr val="auto"/>
    </cs:fillRef>
    <cs:effectRef idx="1"/>
    <cs:fontRef idx="minor">
      <a:schemeClr val="dk1"/>
    </cs:fontRef>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54">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fillRef idx="2">
      <cs:styleClr val="auto"/>
    </cs:fillRef>
    <cs:effectRef idx="1"/>
    <cs:fontRef idx="minor">
      <a:schemeClr val="dk1"/>
    </cs:fontRef>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254">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fillRef idx="2">
      <cs:styleClr val="auto"/>
    </cs:fillRef>
    <cs:effectRef idx="1"/>
    <cs:fontRef idx="minor">
      <a:schemeClr val="dk1"/>
    </cs:fontRef>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5.xml><?xml version="1.0" encoding="utf-8"?>
<cs:chartStyle xmlns:cs="http://schemas.microsoft.com/office/drawing/2012/chartStyle" xmlns:a="http://schemas.openxmlformats.org/drawingml/2006/main" id="219">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6.xml><?xml version="1.0" encoding="utf-8"?>
<cs:chartStyle xmlns:cs="http://schemas.microsoft.com/office/drawing/2012/chartStyle" xmlns:a="http://schemas.openxmlformats.org/drawingml/2006/main" id="254">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fillRef idx="2">
      <cs:styleClr val="auto"/>
    </cs:fillRef>
    <cs:effectRef idx="1"/>
    <cs:fontRef idx="minor">
      <a:schemeClr val="dk1"/>
    </cs:fontRef>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7.xml><?xml version="1.0" encoding="utf-8"?>
<cs:chartStyle xmlns:cs="http://schemas.microsoft.com/office/drawing/2012/chartStyle" xmlns:a="http://schemas.openxmlformats.org/drawingml/2006/main" id="254">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fillRef idx="2">
      <cs:styleClr val="auto"/>
    </cs:fillRef>
    <cs:effectRef idx="1"/>
    <cs:fontRef idx="minor">
      <a:schemeClr val="dk1"/>
    </cs:fontRef>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8.xml><?xml version="1.0" encoding="utf-8"?>
<cs:chartStyle xmlns:cs="http://schemas.microsoft.com/office/drawing/2012/chartStyle" xmlns:a="http://schemas.openxmlformats.org/drawingml/2006/main" id="254">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fillRef idx="2">
      <cs:styleClr val="auto"/>
    </cs:fillRef>
    <cs:effectRef idx="1"/>
    <cs:fontRef idx="minor">
      <a:schemeClr val="dk1"/>
    </cs:fontRef>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9.xml><?xml version="1.0" encoding="utf-8"?>
<cs:chartStyle xmlns:cs="http://schemas.microsoft.com/office/drawing/2012/chartStyle" xmlns:a="http://schemas.openxmlformats.org/drawingml/2006/main" id="301">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chart" Target="../charts/chart3.xml"/><Relationship Id="rId1" Type="http://schemas.openxmlformats.org/officeDocument/2006/relationships/chart" Target="../charts/chart2.xml"/><Relationship Id="rId5" Type="http://schemas.openxmlformats.org/officeDocument/2006/relationships/chart" Target="../charts/chart6.xml"/><Relationship Id="rId4" Type="http://schemas.openxmlformats.org/officeDocument/2006/relationships/chart" Target="../charts/chart5.xml"/></Relationships>
</file>

<file path=xl/drawings/_rels/drawing4.xml.rels><?xml version="1.0" encoding="UTF-8" standalone="yes"?>
<Relationships xmlns="http://schemas.openxmlformats.org/package/2006/relationships"><Relationship Id="rId3" Type="http://schemas.openxmlformats.org/officeDocument/2006/relationships/chart" Target="../charts/chart9.xml"/><Relationship Id="rId2" Type="http://schemas.openxmlformats.org/officeDocument/2006/relationships/chart" Target="../charts/chart8.xml"/><Relationship Id="rId1" Type="http://schemas.openxmlformats.org/officeDocument/2006/relationships/chart" Target="../charts/chart7.xml"/><Relationship Id="rId4" Type="http://schemas.openxmlformats.org/officeDocument/2006/relationships/chart" Target="../charts/chart10.xml"/></Relationships>
</file>

<file path=xl/drawings/_rels/drawing5.xml.rels><?xml version="1.0" encoding="UTF-8" standalone="yes"?>
<Relationships xmlns="http://schemas.openxmlformats.org/package/2006/relationships"><Relationship Id="rId8" Type="http://schemas.openxmlformats.org/officeDocument/2006/relationships/chart" Target="../charts/chart18.xml"/><Relationship Id="rId3" Type="http://schemas.openxmlformats.org/officeDocument/2006/relationships/chart" Target="../charts/chart13.xml"/><Relationship Id="rId7" Type="http://schemas.openxmlformats.org/officeDocument/2006/relationships/chart" Target="../charts/chart17.xml"/><Relationship Id="rId2" Type="http://schemas.openxmlformats.org/officeDocument/2006/relationships/chart" Target="../charts/chart12.xml"/><Relationship Id="rId1" Type="http://schemas.openxmlformats.org/officeDocument/2006/relationships/chart" Target="../charts/chart11.xml"/><Relationship Id="rId6" Type="http://schemas.openxmlformats.org/officeDocument/2006/relationships/chart" Target="../charts/chart16.xml"/><Relationship Id="rId5" Type="http://schemas.openxmlformats.org/officeDocument/2006/relationships/chart" Target="../charts/chart15.xml"/><Relationship Id="rId4" Type="http://schemas.openxmlformats.org/officeDocument/2006/relationships/chart" Target="../charts/chart14.xml"/></Relationships>
</file>

<file path=xl/drawings/drawing1.xml><?xml version="1.0" encoding="utf-8"?>
<xdr:wsDr xmlns:xdr="http://schemas.openxmlformats.org/drawingml/2006/spreadsheetDrawing" xmlns:a="http://schemas.openxmlformats.org/drawingml/2006/main">
  <xdr:twoCellAnchor>
    <xdr:from>
      <xdr:col>0</xdr:col>
      <xdr:colOff>0</xdr:colOff>
      <xdr:row>22</xdr:row>
      <xdr:rowOff>114300</xdr:rowOff>
    </xdr:from>
    <xdr:to>
      <xdr:col>6</xdr:col>
      <xdr:colOff>581024</xdr:colOff>
      <xdr:row>38</xdr:row>
      <xdr:rowOff>85725</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17</xdr:row>
      <xdr:rowOff>57150</xdr:rowOff>
    </xdr:from>
    <xdr:to>
      <xdr:col>0</xdr:col>
      <xdr:colOff>504825</xdr:colOff>
      <xdr:row>17</xdr:row>
      <xdr:rowOff>57150</xdr:rowOff>
    </xdr:to>
    <xdr:cxnSp macro="">
      <xdr:nvCxnSpPr>
        <xdr:cNvPr id="3" name="Connecteur droit 2"/>
        <xdr:cNvCxnSpPr/>
      </xdr:nvCxnSpPr>
      <xdr:spPr>
        <a:xfrm>
          <a:off x="0" y="3400425"/>
          <a:ext cx="504825" cy="0"/>
        </a:xfrm>
        <a:prstGeom prst="line">
          <a:avLst/>
        </a:prstGeom>
        <a:ln w="19050">
          <a:solidFill>
            <a:schemeClr val="tx1">
              <a:lumMod val="65000"/>
              <a:lumOff val="3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0.xml><?xml version="1.0" encoding="utf-8"?>
<c:userShapes xmlns:c="http://schemas.openxmlformats.org/drawingml/2006/chart">
  <cdr:relSizeAnchor xmlns:cdr="http://schemas.openxmlformats.org/drawingml/2006/chartDrawing">
    <cdr:from>
      <cdr:x>0</cdr:x>
      <cdr:y>0.0572</cdr:y>
    </cdr:from>
    <cdr:to>
      <cdr:x>1</cdr:x>
      <cdr:y>0.17778</cdr:y>
    </cdr:to>
    <cdr:sp macro="" textlink="">
      <cdr:nvSpPr>
        <cdr:cNvPr id="2" name="ZoneTexte 1"/>
        <cdr:cNvSpPr txBox="1"/>
      </cdr:nvSpPr>
      <cdr:spPr>
        <a:xfrm xmlns:a="http://schemas.openxmlformats.org/drawingml/2006/main">
          <a:off x="0" y="98073"/>
          <a:ext cx="3181351" cy="206726"/>
        </a:xfrm>
        <a:prstGeom xmlns:a="http://schemas.openxmlformats.org/drawingml/2006/main" prst="rect">
          <a:avLst/>
        </a:prstGeom>
        <a:solidFill xmlns:a="http://schemas.openxmlformats.org/drawingml/2006/main">
          <a:sysClr val="window" lastClr="FFFFFF"/>
        </a:solidFill>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900" b="1" baseline="0">
              <a:solidFill>
                <a:schemeClr val="tx1">
                  <a:lumMod val="65000"/>
                  <a:lumOff val="35000"/>
                </a:schemeClr>
              </a:solidFill>
              <a:latin typeface="Albany AMT" panose="020B0604020202020204" pitchFamily="34" charset="0"/>
              <a:cs typeface="Albany AMT" panose="020B0604020202020204" pitchFamily="34" charset="0"/>
            </a:rPr>
            <a:t>Statut d'activité de la personne de référence </a:t>
          </a:r>
          <a:endParaRPr lang="fr-FR" sz="900" b="1">
            <a:solidFill>
              <a:schemeClr val="tx1">
                <a:lumMod val="65000"/>
                <a:lumOff val="35000"/>
              </a:schemeClr>
            </a:solidFill>
            <a:latin typeface="Albany AMT" panose="020B0604020202020204" pitchFamily="34" charset="0"/>
            <a:cs typeface="Albany AMT" panose="020B0604020202020204" pitchFamily="34" charset="0"/>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0.21379</cdr:x>
      <cdr:y>0.08179</cdr:y>
    </cdr:from>
    <cdr:to>
      <cdr:x>0.79995</cdr:x>
      <cdr:y>0.21918</cdr:y>
    </cdr:to>
    <cdr:sp macro="" textlink="">
      <cdr:nvSpPr>
        <cdr:cNvPr id="2" name="ZoneTexte 1"/>
        <cdr:cNvSpPr txBox="1"/>
      </cdr:nvSpPr>
      <cdr:spPr>
        <a:xfrm xmlns:a="http://schemas.openxmlformats.org/drawingml/2006/main">
          <a:off x="731044" y="129319"/>
          <a:ext cx="2004360" cy="217234"/>
        </a:xfrm>
        <a:prstGeom xmlns:a="http://schemas.openxmlformats.org/drawingml/2006/main" prst="rect">
          <a:avLst/>
        </a:prstGeom>
        <a:noFill xmlns:a="http://schemas.openxmlformats.org/drawingml/2006/mai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900" b="1" baseline="0">
              <a:solidFill>
                <a:schemeClr val="tx1">
                  <a:lumMod val="65000"/>
                  <a:lumOff val="35000"/>
                </a:schemeClr>
              </a:solidFill>
              <a:latin typeface="Albany AMT" panose="020B0604020202020204" pitchFamily="34" charset="0"/>
              <a:cs typeface="Albany AMT" panose="020B0604020202020204" pitchFamily="34" charset="0"/>
            </a:rPr>
            <a:t>Niveau de vie </a:t>
          </a:r>
          <a:endParaRPr lang="fr-FR" sz="900" b="1" baseline="30000">
            <a:solidFill>
              <a:schemeClr val="tx1">
                <a:lumMod val="65000"/>
                <a:lumOff val="35000"/>
              </a:schemeClr>
            </a:solidFill>
            <a:latin typeface="Albany AMT" panose="020B0604020202020204" pitchFamily="34" charset="0"/>
            <a:cs typeface="Albany AMT" panose="020B0604020202020204" pitchFamily="34" charset="0"/>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0.20074</cdr:x>
      <cdr:y>0.07783</cdr:y>
    </cdr:from>
    <cdr:to>
      <cdr:x>0.9</cdr:x>
      <cdr:y>0.27</cdr:y>
    </cdr:to>
    <cdr:sp macro="" textlink="">
      <cdr:nvSpPr>
        <cdr:cNvPr id="2" name="ZoneTexte 1"/>
        <cdr:cNvSpPr txBox="1"/>
      </cdr:nvSpPr>
      <cdr:spPr>
        <a:xfrm xmlns:a="http://schemas.openxmlformats.org/drawingml/2006/main">
          <a:off x="650096" y="74133"/>
          <a:ext cx="2264554" cy="183042"/>
        </a:xfrm>
        <a:prstGeom xmlns:a="http://schemas.openxmlformats.org/drawingml/2006/main" prst="rect">
          <a:avLst/>
        </a:prstGeom>
        <a:solidFill xmlns:a="http://schemas.openxmlformats.org/drawingml/2006/main">
          <a:sysClr val="window" lastClr="FFFFFF"/>
        </a:solidFill>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900" b="1">
              <a:solidFill>
                <a:schemeClr val="tx1">
                  <a:lumMod val="65000"/>
                  <a:lumOff val="35000"/>
                </a:schemeClr>
              </a:solidFill>
              <a:latin typeface="Albany AMT" panose="020B0604020202020204" pitchFamily="34" charset="0"/>
              <a:cs typeface="Albany AMT" panose="020B0604020202020204" pitchFamily="34" charset="0"/>
            </a:rPr>
            <a:t>Quartiers prioritaires de la</a:t>
          </a:r>
          <a:r>
            <a:rPr lang="fr-FR" sz="900" b="1" baseline="0">
              <a:solidFill>
                <a:schemeClr val="tx1">
                  <a:lumMod val="65000"/>
                  <a:lumOff val="35000"/>
                </a:schemeClr>
              </a:solidFill>
              <a:latin typeface="Albany AMT" panose="020B0604020202020204" pitchFamily="34" charset="0"/>
              <a:cs typeface="Albany AMT" panose="020B0604020202020204" pitchFamily="34" charset="0"/>
            </a:rPr>
            <a:t> ville (QPV)</a:t>
          </a:r>
          <a:endParaRPr lang="fr-FR" sz="900" b="1">
            <a:solidFill>
              <a:schemeClr val="tx1">
                <a:lumMod val="65000"/>
                <a:lumOff val="35000"/>
              </a:schemeClr>
            </a:solidFill>
            <a:latin typeface="Albany AMT" panose="020B0604020202020204" pitchFamily="34" charset="0"/>
            <a:cs typeface="Albany AMT" panose="020B0604020202020204" pitchFamily="34" charset="0"/>
          </a:endParaRPr>
        </a:p>
      </cdr:txBody>
    </cdr:sp>
  </cdr:relSizeAnchor>
</c:userShapes>
</file>

<file path=xl/drawings/drawing2.xml><?xml version="1.0" encoding="utf-8"?>
<xdr:wsDr xmlns:xdr="http://schemas.openxmlformats.org/drawingml/2006/spreadsheetDrawing" xmlns:a="http://schemas.openxmlformats.org/drawingml/2006/main">
  <xdr:twoCellAnchor>
    <xdr:from>
      <xdr:col>4</xdr:col>
      <xdr:colOff>695325</xdr:colOff>
      <xdr:row>21</xdr:row>
      <xdr:rowOff>152401</xdr:rowOff>
    </xdr:from>
    <xdr:to>
      <xdr:col>8</xdr:col>
      <xdr:colOff>409575</xdr:colOff>
      <xdr:row>27</xdr:row>
      <xdr:rowOff>114301</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20</xdr:row>
      <xdr:rowOff>304800</xdr:rowOff>
    </xdr:from>
    <xdr:to>
      <xdr:col>4</xdr:col>
      <xdr:colOff>552450</xdr:colOff>
      <xdr:row>29</xdr:row>
      <xdr:rowOff>0</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247650</xdr:colOff>
      <xdr:row>1</xdr:row>
      <xdr:rowOff>57150</xdr:rowOff>
    </xdr:from>
    <xdr:to>
      <xdr:col>8</xdr:col>
      <xdr:colOff>590551</xdr:colOff>
      <xdr:row>8</xdr:row>
      <xdr:rowOff>209551</xdr:rowOff>
    </xdr:to>
    <xdr:graphicFrame macro="">
      <xdr:nvGraphicFramePr>
        <xdr:cNvPr id="4" name="Graphiqu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2</xdr:row>
      <xdr:rowOff>0</xdr:rowOff>
    </xdr:from>
    <xdr:to>
      <xdr:col>3</xdr:col>
      <xdr:colOff>685799</xdr:colOff>
      <xdr:row>8</xdr:row>
      <xdr:rowOff>104774</xdr:rowOff>
    </xdr:to>
    <xdr:graphicFrame macro="">
      <xdr:nvGraphicFramePr>
        <xdr:cNvPr id="5" name="Graphique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oneCellAnchor>
    <xdr:from>
      <xdr:col>6</xdr:col>
      <xdr:colOff>171450</xdr:colOff>
      <xdr:row>2</xdr:row>
      <xdr:rowOff>171450</xdr:rowOff>
    </xdr:from>
    <xdr:ext cx="1190625" cy="357662"/>
    <xdr:sp macro="" textlink="">
      <xdr:nvSpPr>
        <xdr:cNvPr id="6" name="ZoneTexte 5"/>
        <xdr:cNvSpPr txBox="1"/>
      </xdr:nvSpPr>
      <xdr:spPr>
        <a:xfrm>
          <a:off x="4686300" y="657225"/>
          <a:ext cx="1190625" cy="35766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fr-FR" sz="900">
              <a:solidFill>
                <a:schemeClr val="tx1">
                  <a:lumMod val="65000"/>
                  <a:lumOff val="35000"/>
                </a:schemeClr>
              </a:solidFill>
              <a:latin typeface="Albany AMT" panose="020B0604020202020204" pitchFamily="34" charset="0"/>
              <a:cs typeface="Albany AMT" panose="020B0604020202020204" pitchFamily="34" charset="0"/>
            </a:rPr>
            <a:t>dans la résidence</a:t>
          </a:r>
          <a:r>
            <a:rPr lang="fr-FR" sz="900" baseline="0">
              <a:solidFill>
                <a:schemeClr val="tx1">
                  <a:lumMod val="65000"/>
                  <a:lumOff val="35000"/>
                </a:schemeClr>
              </a:solidFill>
              <a:latin typeface="Albany AMT" panose="020B0604020202020204" pitchFamily="34" charset="0"/>
              <a:cs typeface="Albany AMT" panose="020B0604020202020204" pitchFamily="34" charset="0"/>
            </a:rPr>
            <a:t> principale</a:t>
          </a:r>
          <a:endParaRPr lang="fr-FR" sz="900">
            <a:solidFill>
              <a:schemeClr val="tx1">
                <a:lumMod val="65000"/>
                <a:lumOff val="35000"/>
              </a:schemeClr>
            </a:solidFill>
            <a:latin typeface="Albany AMT" panose="020B0604020202020204" pitchFamily="34" charset="0"/>
            <a:cs typeface="Albany AMT" panose="020B0604020202020204" pitchFamily="34" charset="0"/>
          </a:endParaRPr>
        </a:p>
      </xdr:txBody>
    </xdr:sp>
    <xdr:clientData/>
  </xdr:oneCellAnchor>
  <xdr:twoCellAnchor>
    <xdr:from>
      <xdr:col>6</xdr:col>
      <xdr:colOff>28575</xdr:colOff>
      <xdr:row>3</xdr:row>
      <xdr:rowOff>66675</xdr:rowOff>
    </xdr:from>
    <xdr:to>
      <xdr:col>6</xdr:col>
      <xdr:colOff>244575</xdr:colOff>
      <xdr:row>3</xdr:row>
      <xdr:rowOff>114302</xdr:rowOff>
    </xdr:to>
    <xdr:cxnSp macro="">
      <xdr:nvCxnSpPr>
        <xdr:cNvPr id="7" name="Connecteur droit 6"/>
        <xdr:cNvCxnSpPr/>
      </xdr:nvCxnSpPr>
      <xdr:spPr>
        <a:xfrm flipV="1">
          <a:off x="4543425" y="838200"/>
          <a:ext cx="216000" cy="47627"/>
        </a:xfrm>
        <a:prstGeom prst="line">
          <a:avLst/>
        </a:prstGeom>
        <a:ln>
          <a:solidFill>
            <a:schemeClr val="tx1">
              <a:lumMod val="65000"/>
              <a:lumOff val="3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695325</xdr:colOff>
      <xdr:row>11</xdr:row>
      <xdr:rowOff>47624</xdr:rowOff>
    </xdr:from>
    <xdr:ext cx="4953000" cy="357662"/>
    <xdr:sp macro="" textlink="">
      <xdr:nvSpPr>
        <xdr:cNvPr id="8" name="ZoneTexte 7"/>
        <xdr:cNvSpPr txBox="1"/>
      </xdr:nvSpPr>
      <xdr:spPr>
        <a:xfrm>
          <a:off x="695325" y="3400424"/>
          <a:ext cx="4953000" cy="35766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fr-FR" sz="900" b="1">
              <a:solidFill>
                <a:schemeClr val="tx1">
                  <a:lumMod val="65000"/>
                  <a:lumOff val="35000"/>
                </a:schemeClr>
              </a:solidFill>
              <a:latin typeface="Albany AMT" panose="020B0604020202020204" pitchFamily="34" charset="0"/>
              <a:cs typeface="Albany AMT" panose="020B0604020202020204" pitchFamily="34" charset="0"/>
            </a:rPr>
            <a:t>Le vol a-t-il eu lieu au cours d'un vol ou cambriolage d'une résidence principale ou secondaire ou d'un autre</a:t>
          </a:r>
          <a:r>
            <a:rPr lang="fr-FR" sz="900" b="1" baseline="0">
              <a:solidFill>
                <a:schemeClr val="tx1">
                  <a:lumMod val="65000"/>
                  <a:lumOff val="35000"/>
                </a:schemeClr>
              </a:solidFill>
              <a:latin typeface="Albany AMT" panose="020B0604020202020204" pitchFamily="34" charset="0"/>
              <a:cs typeface="Albany AMT" panose="020B0604020202020204" pitchFamily="34" charset="0"/>
            </a:rPr>
            <a:t> bien possédé ou loué par les ménages victimes ?</a:t>
          </a:r>
          <a:endParaRPr lang="fr-FR" sz="900" b="1">
            <a:solidFill>
              <a:schemeClr val="tx1">
                <a:lumMod val="65000"/>
                <a:lumOff val="35000"/>
              </a:schemeClr>
            </a:solidFill>
            <a:latin typeface="Albany AMT" panose="020B0604020202020204" pitchFamily="34" charset="0"/>
            <a:cs typeface="Albany AMT" panose="020B0604020202020204" pitchFamily="34" charset="0"/>
          </a:endParaRPr>
        </a:p>
      </xdr:txBody>
    </xdr:sp>
    <xdr:clientData/>
  </xdr:oneCellAnchor>
  <xdr:twoCellAnchor>
    <xdr:from>
      <xdr:col>3</xdr:col>
      <xdr:colOff>85725</xdr:colOff>
      <xdr:row>13</xdr:row>
      <xdr:rowOff>38100</xdr:rowOff>
    </xdr:from>
    <xdr:to>
      <xdr:col>6</xdr:col>
      <xdr:colOff>552450</xdr:colOff>
      <xdr:row>19</xdr:row>
      <xdr:rowOff>0</xdr:rowOff>
    </xdr:to>
    <xdr:graphicFrame macro="">
      <xdr:nvGraphicFramePr>
        <xdr:cNvPr id="9" name="Graphique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0.53211</cdr:x>
      <cdr:y>0.45433</cdr:y>
    </cdr:from>
    <cdr:to>
      <cdr:x>0.86404</cdr:x>
      <cdr:y>0.67433</cdr:y>
    </cdr:to>
    <cdr:sp macro="" textlink="">
      <cdr:nvSpPr>
        <cdr:cNvPr id="2" name="ZoneTexte 13"/>
        <cdr:cNvSpPr txBox="1"/>
      </cdr:nvSpPr>
      <cdr:spPr>
        <a:xfrm xmlns:a="http://schemas.openxmlformats.org/drawingml/2006/main">
          <a:off x="2209800" y="1012643"/>
          <a:ext cx="1378458" cy="490327"/>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pPr algn="ctr"/>
          <a:r>
            <a:rPr lang="fr-FR" sz="900">
              <a:solidFill>
                <a:schemeClr val="tx1">
                  <a:lumMod val="65000"/>
                  <a:lumOff val="35000"/>
                </a:schemeClr>
              </a:solidFill>
              <a:latin typeface="Albany AMT" panose="020B0604020202020204" pitchFamily="34" charset="0"/>
              <a:cs typeface="Albany AMT" panose="020B0604020202020204" pitchFamily="34" charset="0"/>
            </a:rPr>
            <a:t>dans le quartier ou le village mais hors de la résidence</a:t>
          </a:r>
          <a:r>
            <a:rPr lang="fr-FR" sz="900" baseline="0">
              <a:solidFill>
                <a:schemeClr val="tx1">
                  <a:lumMod val="65000"/>
                  <a:lumOff val="35000"/>
                </a:schemeClr>
              </a:solidFill>
              <a:latin typeface="Albany AMT" panose="020B0604020202020204" pitchFamily="34" charset="0"/>
              <a:cs typeface="Albany AMT" panose="020B0604020202020204" pitchFamily="34" charset="0"/>
            </a:rPr>
            <a:t> principale</a:t>
          </a:r>
          <a:endParaRPr lang="fr-FR" sz="900">
            <a:solidFill>
              <a:schemeClr val="tx1">
                <a:lumMod val="65000"/>
                <a:lumOff val="35000"/>
              </a:schemeClr>
            </a:solidFill>
            <a:latin typeface="Albany AMT" panose="020B0604020202020204" pitchFamily="34" charset="0"/>
            <a:cs typeface="Albany AMT" panose="020B0604020202020204" pitchFamily="34" charset="0"/>
          </a:endParaRPr>
        </a:p>
      </cdr:txBody>
    </cdr:sp>
  </cdr:relSizeAnchor>
  <cdr:relSizeAnchor xmlns:cdr="http://schemas.openxmlformats.org/drawingml/2006/chartDrawing">
    <cdr:from>
      <cdr:x>0.49378</cdr:x>
      <cdr:y>0.52992</cdr:y>
    </cdr:from>
    <cdr:to>
      <cdr:x>0.5464</cdr:x>
      <cdr:y>0.53667</cdr:y>
    </cdr:to>
    <cdr:cxnSp macro="">
      <cdr:nvCxnSpPr>
        <cdr:cNvPr id="3" name="Connecteur droit 2"/>
        <cdr:cNvCxnSpPr/>
      </cdr:nvCxnSpPr>
      <cdr:spPr>
        <a:xfrm xmlns:a="http://schemas.openxmlformats.org/drawingml/2006/main">
          <a:off x="2050637" y="1181103"/>
          <a:ext cx="218526" cy="15044"/>
        </a:xfrm>
        <a:prstGeom xmlns:a="http://schemas.openxmlformats.org/drawingml/2006/main" prst="line">
          <a:avLst/>
        </a:prstGeom>
        <a:ln xmlns:a="http://schemas.openxmlformats.org/drawingml/2006/main">
          <a:solidFill>
            <a:schemeClr val="tx1">
              <a:lumMod val="65000"/>
              <a:lumOff val="35000"/>
            </a:schemeClr>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4.xml><?xml version="1.0" encoding="utf-8"?>
<xdr:wsDr xmlns:xdr="http://schemas.openxmlformats.org/drawingml/2006/spreadsheetDrawing" xmlns:a="http://schemas.openxmlformats.org/drawingml/2006/main">
  <xdr:twoCellAnchor>
    <xdr:from>
      <xdr:col>0</xdr:col>
      <xdr:colOff>0</xdr:colOff>
      <xdr:row>2</xdr:row>
      <xdr:rowOff>57149</xdr:rowOff>
    </xdr:from>
    <xdr:to>
      <xdr:col>2</xdr:col>
      <xdr:colOff>581025</xdr:colOff>
      <xdr:row>4</xdr:row>
      <xdr:rowOff>166476</xdr:rowOff>
    </xdr:to>
    <xdr:sp macro="" textlink="">
      <xdr:nvSpPr>
        <xdr:cNvPr id="3" name="ZoneTexte 7"/>
        <xdr:cNvSpPr txBox="1"/>
      </xdr:nvSpPr>
      <xdr:spPr>
        <a:xfrm>
          <a:off x="0" y="514349"/>
          <a:ext cx="2105025" cy="490327"/>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pPr algn="ctr"/>
          <a:r>
            <a:rPr lang="fr-FR" sz="900" b="1">
              <a:solidFill>
                <a:schemeClr val="tx1">
                  <a:lumMod val="65000"/>
                  <a:lumOff val="35000"/>
                </a:schemeClr>
              </a:solidFill>
              <a:latin typeface="Albany AMT" panose="020B0604020202020204" pitchFamily="34" charset="0"/>
              <a:cs typeface="Albany AMT" panose="020B0604020202020204" pitchFamily="34" charset="0"/>
            </a:rPr>
            <a:t>« Le</a:t>
          </a:r>
          <a:r>
            <a:rPr lang="fr-FR" sz="900" b="1" baseline="0">
              <a:solidFill>
                <a:schemeClr val="tx1">
                  <a:lumMod val="65000"/>
                  <a:lumOff val="35000"/>
                </a:schemeClr>
              </a:solidFill>
              <a:latin typeface="Albany AMT" panose="020B0604020202020204" pitchFamily="34" charset="0"/>
              <a:cs typeface="Albany AMT" panose="020B0604020202020204" pitchFamily="34" charset="0"/>
            </a:rPr>
            <a:t> vélo volé </a:t>
          </a:r>
          <a:r>
            <a:rPr lang="fr-FR" sz="900" b="1">
              <a:solidFill>
                <a:schemeClr val="tx1">
                  <a:lumMod val="65000"/>
                  <a:lumOff val="35000"/>
                </a:schemeClr>
              </a:solidFill>
              <a:latin typeface="Albany AMT" panose="020B0604020202020204" pitchFamily="34" charset="0"/>
              <a:cs typeface="Albany AMT" panose="020B0604020202020204" pitchFamily="34" charset="0"/>
            </a:rPr>
            <a:t>a-t-il été</a:t>
          </a:r>
          <a:r>
            <a:rPr lang="fr-FR" sz="900" b="1" baseline="0">
              <a:solidFill>
                <a:schemeClr val="tx1">
                  <a:lumMod val="65000"/>
                  <a:lumOff val="35000"/>
                </a:schemeClr>
              </a:solidFill>
              <a:latin typeface="Albany AMT" panose="020B0604020202020204" pitchFamily="34" charset="0"/>
              <a:cs typeface="Albany AMT" panose="020B0604020202020204" pitchFamily="34" charset="0"/>
            </a:rPr>
            <a:t> retrouvé </a:t>
          </a:r>
          <a:r>
            <a:rPr lang="fr-FR" sz="900" b="1">
              <a:solidFill>
                <a:schemeClr val="tx1">
                  <a:lumMod val="65000"/>
                  <a:lumOff val="35000"/>
                </a:schemeClr>
              </a:solidFill>
              <a:latin typeface="Albany AMT" panose="020B0604020202020204" pitchFamily="34" charset="0"/>
              <a:cs typeface="Albany AMT" panose="020B0604020202020204" pitchFamily="34" charset="0"/>
            </a:rPr>
            <a:t>? »</a:t>
          </a:r>
        </a:p>
        <a:p>
          <a:pPr algn="ctr"/>
          <a:r>
            <a:rPr lang="fr-FR" sz="900" b="0">
              <a:solidFill>
                <a:schemeClr val="tx1">
                  <a:lumMod val="65000"/>
                  <a:lumOff val="35000"/>
                </a:schemeClr>
              </a:solidFill>
              <a:latin typeface="Albany AMT" panose="020B0604020202020204" pitchFamily="34" charset="0"/>
              <a:cs typeface="Albany AMT" panose="020B0604020202020204" pitchFamily="34" charset="0"/>
            </a:rPr>
            <a:t>(en % des ménages victimes</a:t>
          </a:r>
          <a:r>
            <a:rPr lang="fr-FR" sz="900" b="0" baseline="0">
              <a:solidFill>
                <a:schemeClr val="tx1">
                  <a:lumMod val="65000"/>
                  <a:lumOff val="35000"/>
                </a:schemeClr>
              </a:solidFill>
              <a:latin typeface="Albany AMT" panose="020B0604020202020204" pitchFamily="34" charset="0"/>
              <a:cs typeface="Albany AMT" panose="020B0604020202020204" pitchFamily="34" charset="0"/>
            </a:rPr>
            <a:t> d'un </a:t>
          </a:r>
          <a:r>
            <a:rPr lang="fr-FR" sz="900" b="0">
              <a:solidFill>
                <a:schemeClr val="tx1">
                  <a:lumMod val="65000"/>
                  <a:lumOff val="35000"/>
                </a:schemeClr>
              </a:solidFill>
              <a:latin typeface="Albany AMT" panose="020B0604020202020204" pitchFamily="34" charset="0"/>
              <a:cs typeface="Albany AMT" panose="020B0604020202020204" pitchFamily="34" charset="0"/>
            </a:rPr>
            <a:t>vol effectif de vélo)</a:t>
          </a:r>
        </a:p>
      </xdr:txBody>
    </xdr:sp>
    <xdr:clientData/>
  </xdr:twoCellAnchor>
  <xdr:twoCellAnchor>
    <xdr:from>
      <xdr:col>0</xdr:col>
      <xdr:colOff>152400</xdr:colOff>
      <xdr:row>4</xdr:row>
      <xdr:rowOff>161926</xdr:rowOff>
    </xdr:from>
    <xdr:to>
      <xdr:col>2</xdr:col>
      <xdr:colOff>400050</xdr:colOff>
      <xdr:row>13</xdr:row>
      <xdr:rowOff>57150</xdr:rowOff>
    </xdr:to>
    <xdr:graphicFrame macro="">
      <xdr:nvGraphicFramePr>
        <xdr:cNvPr id="4" name="Graphiqu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38100</xdr:colOff>
      <xdr:row>3</xdr:row>
      <xdr:rowOff>95250</xdr:rowOff>
    </xdr:from>
    <xdr:to>
      <xdr:col>8</xdr:col>
      <xdr:colOff>171450</xdr:colOff>
      <xdr:row>13</xdr:row>
      <xdr:rowOff>0</xdr:rowOff>
    </xdr:to>
    <xdr:graphicFrame macro="">
      <xdr:nvGraphicFramePr>
        <xdr:cNvPr id="7" name="Graphique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2</xdr:col>
      <xdr:colOff>638175</xdr:colOff>
      <xdr:row>2</xdr:row>
      <xdr:rowOff>57150</xdr:rowOff>
    </xdr:from>
    <xdr:ext cx="4019550" cy="490327"/>
    <xdr:sp macro="" textlink="">
      <xdr:nvSpPr>
        <xdr:cNvPr id="10" name="ZoneTexte 9"/>
        <xdr:cNvSpPr txBox="1"/>
      </xdr:nvSpPr>
      <xdr:spPr>
        <a:xfrm>
          <a:off x="2162175" y="514350"/>
          <a:ext cx="4019550" cy="49032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lang="fr-FR" sz="900" b="1">
              <a:solidFill>
                <a:schemeClr val="tx1">
                  <a:lumMod val="65000"/>
                  <a:lumOff val="35000"/>
                </a:schemeClr>
              </a:solidFill>
              <a:latin typeface="Albany AMT" panose="020B0604020202020204" pitchFamily="34" charset="0"/>
              <a:cs typeface="Albany AMT" panose="020B0604020202020204" pitchFamily="34" charset="0"/>
            </a:rPr>
            <a:t>Dommages </a:t>
          </a:r>
          <a:r>
            <a:rPr lang="fr-FR" sz="900" b="1">
              <a:solidFill>
                <a:schemeClr val="tx1">
                  <a:lumMod val="65000"/>
                  <a:lumOff val="35000"/>
                </a:schemeClr>
              </a:solidFill>
              <a:effectLst/>
              <a:latin typeface="Albany AMT" panose="020B0604020202020204" pitchFamily="34" charset="0"/>
              <a:ea typeface="+mn-ea"/>
              <a:cs typeface="Albany AMT" panose="020B0604020202020204" pitchFamily="34" charset="0"/>
            </a:rPr>
            <a:t>(vols et/ou dégradations) </a:t>
          </a:r>
          <a:r>
            <a:rPr lang="fr-FR" sz="900" b="1">
              <a:solidFill>
                <a:schemeClr val="tx1">
                  <a:lumMod val="65000"/>
                  <a:lumOff val="35000"/>
                </a:schemeClr>
              </a:solidFill>
              <a:latin typeface="Albany AMT" panose="020B0604020202020204" pitchFamily="34" charset="0"/>
              <a:cs typeface="Albany AMT" panose="020B0604020202020204" pitchFamily="34" charset="0"/>
            </a:rPr>
            <a:t>subis par le vélo</a:t>
          </a:r>
        </a:p>
        <a:p>
          <a:pPr algn="ctr"/>
          <a:r>
            <a:rPr lang="fr-FR" sz="900" b="0">
              <a:solidFill>
                <a:schemeClr val="tx1">
                  <a:lumMod val="65000"/>
                  <a:lumOff val="35000"/>
                </a:schemeClr>
              </a:solidFill>
              <a:latin typeface="Albany AMT" panose="020B0604020202020204" pitchFamily="34" charset="0"/>
              <a:cs typeface="Albany AMT" panose="020B0604020202020204" pitchFamily="34" charset="0"/>
            </a:rPr>
            <a:t>(en %</a:t>
          </a:r>
          <a:r>
            <a:rPr lang="fr-FR" sz="900" b="0" baseline="0">
              <a:solidFill>
                <a:schemeClr val="tx1">
                  <a:lumMod val="65000"/>
                  <a:lumOff val="35000"/>
                </a:schemeClr>
              </a:solidFill>
              <a:latin typeface="Albany AMT" panose="020B0604020202020204" pitchFamily="34" charset="0"/>
              <a:cs typeface="Albany AMT" panose="020B0604020202020204" pitchFamily="34" charset="0"/>
            </a:rPr>
            <a:t> des </a:t>
          </a:r>
          <a:r>
            <a:rPr lang="fr-FR" sz="900" b="0">
              <a:solidFill>
                <a:schemeClr val="tx1">
                  <a:lumMod val="65000"/>
                  <a:lumOff val="35000"/>
                </a:schemeClr>
              </a:solidFill>
              <a:latin typeface="Albany AMT" panose="020B0604020202020204" pitchFamily="34" charset="0"/>
              <a:cs typeface="Albany AMT" panose="020B0604020202020204" pitchFamily="34" charset="0"/>
            </a:rPr>
            <a:t>ménages victimes d'une tentative de vol de vélo </a:t>
          </a:r>
        </a:p>
        <a:p>
          <a:pPr algn="ctr"/>
          <a:r>
            <a:rPr lang="fr-FR" sz="900" b="0">
              <a:solidFill>
                <a:schemeClr val="tx1">
                  <a:lumMod val="65000"/>
                  <a:lumOff val="35000"/>
                </a:schemeClr>
              </a:solidFill>
              <a:latin typeface="Albany AMT" panose="020B0604020202020204" pitchFamily="34" charset="0"/>
              <a:cs typeface="Albany AMT" panose="020B0604020202020204" pitchFamily="34" charset="0"/>
            </a:rPr>
            <a:t>ou d'un vol</a:t>
          </a:r>
          <a:r>
            <a:rPr lang="fr-FR" sz="900" b="0" baseline="0">
              <a:solidFill>
                <a:schemeClr val="tx1">
                  <a:lumMod val="65000"/>
                  <a:lumOff val="35000"/>
                </a:schemeClr>
              </a:solidFill>
              <a:latin typeface="Albany AMT" panose="020B0604020202020204" pitchFamily="34" charset="0"/>
              <a:cs typeface="Albany AMT" panose="020B0604020202020204" pitchFamily="34" charset="0"/>
            </a:rPr>
            <a:t> de vélo retrouvé après les faits</a:t>
          </a:r>
          <a:r>
            <a:rPr lang="fr-FR" sz="900" b="0">
              <a:solidFill>
                <a:schemeClr val="tx1">
                  <a:lumMod val="65000"/>
                  <a:lumOff val="35000"/>
                </a:schemeClr>
              </a:solidFill>
              <a:latin typeface="Albany AMT" panose="020B0604020202020204" pitchFamily="34" charset="0"/>
              <a:cs typeface="Albany AMT" panose="020B0604020202020204" pitchFamily="34" charset="0"/>
            </a:rPr>
            <a:t>)</a:t>
          </a:r>
        </a:p>
      </xdr:txBody>
    </xdr:sp>
    <xdr:clientData/>
  </xdr:oneCellAnchor>
  <xdr:twoCellAnchor>
    <xdr:from>
      <xdr:col>0</xdr:col>
      <xdr:colOff>0</xdr:colOff>
      <xdr:row>14</xdr:row>
      <xdr:rowOff>171450</xdr:rowOff>
    </xdr:from>
    <xdr:to>
      <xdr:col>8</xdr:col>
      <xdr:colOff>95250</xdr:colOff>
      <xdr:row>26</xdr:row>
      <xdr:rowOff>47625</xdr:rowOff>
    </xdr:to>
    <xdr:graphicFrame macro="">
      <xdr:nvGraphicFramePr>
        <xdr:cNvPr id="8" name="Graphique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26</xdr:row>
      <xdr:rowOff>114300</xdr:rowOff>
    </xdr:from>
    <xdr:to>
      <xdr:col>7</xdr:col>
      <xdr:colOff>685800</xdr:colOff>
      <xdr:row>37</xdr:row>
      <xdr:rowOff>161926</xdr:rowOff>
    </xdr:to>
    <xdr:graphicFrame macro="">
      <xdr:nvGraphicFramePr>
        <xdr:cNvPr id="9" name="Graphique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400049</xdr:colOff>
      <xdr:row>1</xdr:row>
      <xdr:rowOff>333375</xdr:rowOff>
    </xdr:from>
    <xdr:to>
      <xdr:col>7</xdr:col>
      <xdr:colOff>228600</xdr:colOff>
      <xdr:row>15</xdr:row>
      <xdr:rowOff>9525</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428626</xdr:colOff>
      <xdr:row>3</xdr:row>
      <xdr:rowOff>66675</xdr:rowOff>
    </xdr:from>
    <xdr:to>
      <xdr:col>8</xdr:col>
      <xdr:colOff>57150</xdr:colOff>
      <xdr:row>12</xdr:row>
      <xdr:rowOff>142876</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647700</xdr:colOff>
      <xdr:row>11</xdr:row>
      <xdr:rowOff>57151</xdr:rowOff>
    </xdr:from>
    <xdr:to>
      <xdr:col>8</xdr:col>
      <xdr:colOff>38100</xdr:colOff>
      <xdr:row>21</xdr:row>
      <xdr:rowOff>9525</xdr:rowOff>
    </xdr:to>
    <xdr:graphicFrame macro="">
      <xdr:nvGraphicFramePr>
        <xdr:cNvPr id="4" name="Graphiqu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133350</xdr:colOff>
      <xdr:row>13</xdr:row>
      <xdr:rowOff>133351</xdr:rowOff>
    </xdr:from>
    <xdr:to>
      <xdr:col>4</xdr:col>
      <xdr:colOff>180975</xdr:colOff>
      <xdr:row>24</xdr:row>
      <xdr:rowOff>142875</xdr:rowOff>
    </xdr:to>
    <xdr:graphicFrame macro="">
      <xdr:nvGraphicFramePr>
        <xdr:cNvPr id="5" name="Graphique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0</xdr:colOff>
      <xdr:row>25</xdr:row>
      <xdr:rowOff>28574</xdr:rowOff>
    </xdr:from>
    <xdr:to>
      <xdr:col>3</xdr:col>
      <xdr:colOff>704849</xdr:colOff>
      <xdr:row>35</xdr:row>
      <xdr:rowOff>0</xdr:rowOff>
    </xdr:to>
    <xdr:graphicFrame macro="">
      <xdr:nvGraphicFramePr>
        <xdr:cNvPr id="6" name="Graphique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657224</xdr:colOff>
      <xdr:row>25</xdr:row>
      <xdr:rowOff>19051</xdr:rowOff>
    </xdr:from>
    <xdr:to>
      <xdr:col>8</xdr:col>
      <xdr:colOff>19050</xdr:colOff>
      <xdr:row>34</xdr:row>
      <xdr:rowOff>19051</xdr:rowOff>
    </xdr:to>
    <xdr:graphicFrame macro="">
      <xdr:nvGraphicFramePr>
        <xdr:cNvPr id="7" name="Graphique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3</xdr:col>
      <xdr:colOff>619124</xdr:colOff>
      <xdr:row>32</xdr:row>
      <xdr:rowOff>123825</xdr:rowOff>
    </xdr:from>
    <xdr:to>
      <xdr:col>8</xdr:col>
      <xdr:colOff>219075</xdr:colOff>
      <xdr:row>40</xdr:row>
      <xdr:rowOff>57149</xdr:rowOff>
    </xdr:to>
    <xdr:graphicFrame macro="">
      <xdr:nvGraphicFramePr>
        <xdr:cNvPr id="8" name="Graphique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85725</xdr:colOff>
      <xdr:row>3</xdr:row>
      <xdr:rowOff>133350</xdr:rowOff>
    </xdr:from>
    <xdr:to>
      <xdr:col>4</xdr:col>
      <xdr:colOff>123825</xdr:colOff>
      <xdr:row>4</xdr:row>
      <xdr:rowOff>180977</xdr:rowOff>
    </xdr:to>
    <xdr:sp macro="" textlink="">
      <xdr:nvSpPr>
        <xdr:cNvPr id="9" name="ZoneTexte 1"/>
        <xdr:cNvSpPr txBox="1"/>
      </xdr:nvSpPr>
      <xdr:spPr>
        <a:xfrm>
          <a:off x="85725" y="1028700"/>
          <a:ext cx="3095625" cy="238127"/>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fr-FR" sz="900" b="1">
              <a:solidFill>
                <a:schemeClr val="tx1">
                  <a:lumMod val="65000"/>
                  <a:lumOff val="35000"/>
                </a:schemeClr>
              </a:solidFill>
              <a:latin typeface="Albany AMT" panose="020B0604020202020204" pitchFamily="34" charset="0"/>
              <a:cs typeface="Albany AMT" panose="020B0604020202020204" pitchFamily="34" charset="0"/>
            </a:rPr>
            <a:t>Zone d'étude</a:t>
          </a:r>
          <a:r>
            <a:rPr lang="fr-FR" sz="900" b="1" baseline="0">
              <a:solidFill>
                <a:schemeClr val="tx1">
                  <a:lumMod val="65000"/>
                  <a:lumOff val="35000"/>
                </a:schemeClr>
              </a:solidFill>
              <a:latin typeface="Albany AMT" panose="020B0604020202020204" pitchFamily="34" charset="0"/>
              <a:cs typeface="Albany AMT" panose="020B0604020202020204" pitchFamily="34" charset="0"/>
            </a:rPr>
            <a:t> et d'</a:t>
          </a:r>
          <a:r>
            <a:rPr lang="fr-FR" sz="900" b="1">
              <a:solidFill>
                <a:schemeClr val="tx1">
                  <a:lumMod val="65000"/>
                  <a:lumOff val="35000"/>
                </a:schemeClr>
              </a:solidFill>
              <a:latin typeface="Albany AMT" panose="020B0604020202020204" pitchFamily="34" charset="0"/>
              <a:cs typeface="Albany AMT" panose="020B0604020202020204" pitchFamily="34" charset="0"/>
            </a:rPr>
            <a:t>aménagement</a:t>
          </a:r>
          <a:r>
            <a:rPr lang="fr-FR" sz="900" b="1" baseline="0">
              <a:solidFill>
                <a:schemeClr val="tx1">
                  <a:lumMod val="65000"/>
                  <a:lumOff val="35000"/>
                </a:schemeClr>
              </a:solidFill>
              <a:latin typeface="Albany AMT" panose="020B0604020202020204" pitchFamily="34" charset="0"/>
              <a:cs typeface="Albany AMT" panose="020B0604020202020204" pitchFamily="34" charset="0"/>
            </a:rPr>
            <a:t> du territoire (ZEAT)</a:t>
          </a:r>
          <a:endParaRPr lang="fr-FR" sz="900" b="1">
            <a:solidFill>
              <a:schemeClr val="tx1">
                <a:lumMod val="65000"/>
                <a:lumOff val="35000"/>
              </a:schemeClr>
            </a:solidFill>
            <a:latin typeface="Albany AMT" panose="020B0604020202020204" pitchFamily="34" charset="0"/>
            <a:cs typeface="Albany AMT" panose="020B0604020202020204" pitchFamily="34" charset="0"/>
          </a:endParaRPr>
        </a:p>
      </xdr:txBody>
    </xdr:sp>
    <xdr:clientData/>
  </xdr:twoCellAnchor>
  <xdr:twoCellAnchor>
    <xdr:from>
      <xdr:col>3</xdr:col>
      <xdr:colOff>609600</xdr:colOff>
      <xdr:row>19</xdr:row>
      <xdr:rowOff>38100</xdr:rowOff>
    </xdr:from>
    <xdr:to>
      <xdr:col>8</xdr:col>
      <xdr:colOff>28575</xdr:colOff>
      <xdr:row>24</xdr:row>
      <xdr:rowOff>38100</xdr:rowOff>
    </xdr:to>
    <xdr:graphicFrame macro="">
      <xdr:nvGraphicFramePr>
        <xdr:cNvPr id="10" name="Graphique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0.3893</cdr:x>
      <cdr:y>0.04928</cdr:y>
    </cdr:from>
    <cdr:to>
      <cdr:x>0.78274</cdr:x>
      <cdr:y>0.1635</cdr:y>
    </cdr:to>
    <cdr:sp macro="" textlink="">
      <cdr:nvSpPr>
        <cdr:cNvPr id="3" name="ZoneTexte 1"/>
        <cdr:cNvSpPr txBox="1"/>
      </cdr:nvSpPr>
      <cdr:spPr>
        <a:xfrm xmlns:a="http://schemas.openxmlformats.org/drawingml/2006/main">
          <a:off x="1638972" y="95756"/>
          <a:ext cx="1656402" cy="221941"/>
        </a:xfrm>
        <a:prstGeom xmlns:a="http://schemas.openxmlformats.org/drawingml/2006/main" prst="rect">
          <a:avLst/>
        </a:prstGeom>
        <a:noFill xmlns:a="http://schemas.openxmlformats.org/drawingml/2006/main"/>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900" b="1">
              <a:solidFill>
                <a:schemeClr val="tx1">
                  <a:lumMod val="65000"/>
                  <a:lumOff val="35000"/>
                </a:schemeClr>
              </a:solidFill>
              <a:latin typeface="Albany AMT" panose="020B0604020202020204" pitchFamily="34" charset="0"/>
              <a:cs typeface="Albany AMT" panose="020B0604020202020204" pitchFamily="34" charset="0"/>
            </a:rPr>
            <a:t>Taille de</a:t>
          </a:r>
          <a:r>
            <a:rPr lang="fr-FR" sz="900" b="1" baseline="0">
              <a:solidFill>
                <a:schemeClr val="tx1">
                  <a:lumMod val="65000"/>
                  <a:lumOff val="35000"/>
                </a:schemeClr>
              </a:solidFill>
              <a:latin typeface="Albany AMT" panose="020B0604020202020204" pitchFamily="34" charset="0"/>
              <a:cs typeface="Albany AMT" panose="020B0604020202020204" pitchFamily="34" charset="0"/>
            </a:rPr>
            <a:t> l'agglomération</a:t>
          </a:r>
          <a:endParaRPr lang="fr-FR" sz="900" b="1">
            <a:solidFill>
              <a:schemeClr val="tx1">
                <a:lumMod val="65000"/>
                <a:lumOff val="35000"/>
              </a:schemeClr>
            </a:solidFill>
            <a:latin typeface="Albany AMT" panose="020B0604020202020204" pitchFamily="34" charset="0"/>
            <a:cs typeface="Albany AMT" panose="020B0604020202020204" pitchFamily="34" charset="0"/>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0.26636</cdr:x>
      <cdr:y>0.08984</cdr:y>
    </cdr:from>
    <cdr:to>
      <cdr:x>0.66778</cdr:x>
      <cdr:y>0.2359</cdr:y>
    </cdr:to>
    <cdr:sp macro="" textlink="">
      <cdr:nvSpPr>
        <cdr:cNvPr id="2" name="ZoneTexte 1"/>
        <cdr:cNvSpPr txBox="1"/>
      </cdr:nvSpPr>
      <cdr:spPr>
        <a:xfrm xmlns:a="http://schemas.openxmlformats.org/drawingml/2006/main">
          <a:off x="855001" y="166865"/>
          <a:ext cx="1288527" cy="271288"/>
        </a:xfrm>
        <a:prstGeom xmlns:a="http://schemas.openxmlformats.org/drawingml/2006/main" prst="rect">
          <a:avLst/>
        </a:prstGeom>
        <a:solidFill xmlns:a="http://schemas.openxmlformats.org/drawingml/2006/main">
          <a:sysClr val="window" lastClr="FFFFFF"/>
        </a:solidFill>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900" b="1">
              <a:solidFill>
                <a:schemeClr val="tx1">
                  <a:lumMod val="65000"/>
                  <a:lumOff val="35000"/>
                </a:schemeClr>
              </a:solidFill>
              <a:latin typeface="Albany AMT" panose="020B0604020202020204" pitchFamily="34" charset="0"/>
              <a:cs typeface="Albany AMT" panose="020B0604020202020204" pitchFamily="34" charset="0"/>
            </a:rPr>
            <a:t>Type de logement</a:t>
          </a:r>
        </a:p>
      </cdr:txBody>
    </cdr:sp>
  </cdr:relSizeAnchor>
</c:userShapes>
</file>

<file path=xl/drawings/drawing8.xml><?xml version="1.0" encoding="utf-8"?>
<c:userShapes xmlns:c="http://schemas.openxmlformats.org/drawingml/2006/chart">
  <cdr:relSizeAnchor xmlns:cdr="http://schemas.openxmlformats.org/drawingml/2006/chartDrawing">
    <cdr:from>
      <cdr:x>0.20552</cdr:x>
      <cdr:y>0.08579</cdr:y>
    </cdr:from>
    <cdr:to>
      <cdr:x>0.77914</cdr:x>
      <cdr:y>0.20001</cdr:y>
    </cdr:to>
    <cdr:sp macro="" textlink="">
      <cdr:nvSpPr>
        <cdr:cNvPr id="2" name="ZoneTexte 1"/>
        <cdr:cNvSpPr txBox="1"/>
      </cdr:nvSpPr>
      <cdr:spPr>
        <a:xfrm xmlns:a="http://schemas.openxmlformats.org/drawingml/2006/main">
          <a:off x="638178" y="196926"/>
          <a:ext cx="1781177" cy="262195"/>
        </a:xfrm>
        <a:prstGeom xmlns:a="http://schemas.openxmlformats.org/drawingml/2006/main" prst="rect">
          <a:avLst/>
        </a:prstGeom>
        <a:solidFill xmlns:a="http://schemas.openxmlformats.org/drawingml/2006/main">
          <a:sysClr val="window" lastClr="FFFFFF"/>
        </a:solidFill>
      </cdr:spPr>
      <cdr:txBody>
        <a:bodyPr xmlns:a="http://schemas.openxmlformats.org/drawingml/2006/main" vertOverflow="clip" wrap="none" rtlCol="0"/>
        <a:lstStyle xmlns:a="http://schemas.openxmlformats.org/drawingml/2006/main"/>
        <a:p xmlns:a="http://schemas.openxmlformats.org/drawingml/2006/main">
          <a:r>
            <a:rPr lang="fr-FR" sz="900" b="1">
              <a:solidFill>
                <a:schemeClr val="tx1">
                  <a:lumMod val="65000"/>
                  <a:lumOff val="35000"/>
                </a:schemeClr>
              </a:solidFill>
              <a:latin typeface="Albany AMT" panose="020B0604020202020204" pitchFamily="34" charset="0"/>
              <a:cs typeface="Albany AMT" panose="020B0604020202020204" pitchFamily="34" charset="0"/>
            </a:rPr>
            <a:t>Type d'habitat</a:t>
          </a:r>
          <a:r>
            <a:rPr lang="fr-FR" sz="900" b="1" baseline="0">
              <a:solidFill>
                <a:schemeClr val="tx1">
                  <a:lumMod val="65000"/>
                  <a:lumOff val="35000"/>
                </a:schemeClr>
              </a:solidFill>
              <a:latin typeface="Albany AMT" panose="020B0604020202020204" pitchFamily="34" charset="0"/>
              <a:cs typeface="Albany AMT" panose="020B0604020202020204" pitchFamily="34" charset="0"/>
            </a:rPr>
            <a:t> environnant</a:t>
          </a:r>
          <a:endParaRPr lang="fr-FR" sz="900" b="1">
            <a:solidFill>
              <a:schemeClr val="tx1">
                <a:lumMod val="65000"/>
                <a:lumOff val="35000"/>
              </a:schemeClr>
            </a:solidFill>
            <a:latin typeface="Albany AMT" panose="020B0604020202020204" pitchFamily="34" charset="0"/>
            <a:cs typeface="Albany AMT" panose="020B0604020202020204" pitchFamily="34" charset="0"/>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0.08917</cdr:x>
      <cdr:y>0.03632</cdr:y>
    </cdr:from>
    <cdr:to>
      <cdr:x>0.8971</cdr:x>
      <cdr:y>0.19278</cdr:y>
    </cdr:to>
    <cdr:sp macro="" textlink="">
      <cdr:nvSpPr>
        <cdr:cNvPr id="2" name="ZoneTexte 1"/>
        <cdr:cNvSpPr txBox="1"/>
      </cdr:nvSpPr>
      <cdr:spPr>
        <a:xfrm xmlns:a="http://schemas.openxmlformats.org/drawingml/2006/main">
          <a:off x="266700" y="60881"/>
          <a:ext cx="2416397" cy="262289"/>
        </a:xfrm>
        <a:prstGeom xmlns:a="http://schemas.openxmlformats.org/drawingml/2006/main" prst="rect">
          <a:avLst/>
        </a:prstGeom>
        <a:noFill xmlns:a="http://schemas.openxmlformats.org/drawingml/2006/mai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900" b="1" baseline="0">
              <a:solidFill>
                <a:schemeClr val="tx1">
                  <a:lumMod val="65000"/>
                  <a:lumOff val="35000"/>
                </a:schemeClr>
              </a:solidFill>
              <a:latin typeface="Albany AMT" panose="020B0604020202020204" pitchFamily="34" charset="0"/>
              <a:cs typeface="Albany AMT" panose="020B0604020202020204" pitchFamily="34" charset="0"/>
            </a:rPr>
            <a:t>Âge de la personne de référence </a:t>
          </a:r>
          <a:endParaRPr lang="fr-FR" sz="900" b="1">
            <a:solidFill>
              <a:schemeClr val="tx1">
                <a:lumMod val="65000"/>
                <a:lumOff val="35000"/>
              </a:schemeClr>
            </a:solidFill>
            <a:latin typeface="Albany AMT" panose="020B0604020202020204" pitchFamily="34" charset="0"/>
            <a:cs typeface="Albany AMT" panose="020B0604020202020204" pitchFamily="34" charset="0"/>
          </a:endParaRPr>
        </a:p>
      </cdr:txBody>
    </cdr:sp>
  </cdr:relSizeAnchor>
</c:userShape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9"/>
  <sheetViews>
    <sheetView tabSelected="1" workbookViewId="0">
      <selection activeCell="N32" sqref="N32"/>
    </sheetView>
  </sheetViews>
  <sheetFormatPr baseColWidth="10" defaultRowHeight="15"/>
  <cols>
    <col min="1" max="1" width="48.7109375" customWidth="1"/>
    <col min="2" max="2" width="8.7109375" customWidth="1"/>
    <col min="3" max="3" width="8" style="51" customWidth="1"/>
    <col min="4" max="7" width="8.7109375" customWidth="1"/>
  </cols>
  <sheetData>
    <row r="1" spans="1:7" ht="11.1" customHeight="1">
      <c r="A1" s="2"/>
      <c r="B1" s="2"/>
      <c r="C1" s="54"/>
      <c r="D1" s="2"/>
      <c r="E1" s="2"/>
      <c r="F1" s="2"/>
      <c r="G1" s="2"/>
    </row>
    <row r="2" spans="1:7" ht="27.95" customHeight="1">
      <c r="A2" s="86" t="s">
        <v>67</v>
      </c>
      <c r="B2" s="86"/>
      <c r="C2" s="86"/>
      <c r="D2" s="86"/>
      <c r="E2" s="86"/>
      <c r="F2" s="86"/>
      <c r="G2" s="86"/>
    </row>
    <row r="3" spans="1:7" ht="15" customHeight="1">
      <c r="A3" s="44"/>
      <c r="B3" s="64">
        <v>2006</v>
      </c>
      <c r="C3" s="64" t="s">
        <v>113</v>
      </c>
      <c r="D3" s="64">
        <v>2014</v>
      </c>
      <c r="E3" s="64">
        <v>2015</v>
      </c>
      <c r="F3" s="64">
        <v>2016</v>
      </c>
      <c r="G3" s="64">
        <v>2017</v>
      </c>
    </row>
    <row r="4" spans="1:7" ht="15" customHeight="1">
      <c r="A4" s="65" t="s">
        <v>68</v>
      </c>
      <c r="B4" s="66">
        <v>260533.4</v>
      </c>
      <c r="C4" s="66" t="s">
        <v>113</v>
      </c>
      <c r="D4" s="66">
        <v>300653.7</v>
      </c>
      <c r="E4" s="66">
        <v>293694.40000000002</v>
      </c>
      <c r="F4" s="66">
        <v>307653.3</v>
      </c>
      <c r="G4" s="66">
        <v>307816.59999999998</v>
      </c>
    </row>
    <row r="5" spans="1:7" ht="15" customHeight="1">
      <c r="A5" s="45" t="s">
        <v>84</v>
      </c>
      <c r="B5" s="57">
        <v>0.98591614853418397</v>
      </c>
      <c r="C5" s="57"/>
      <c r="D5" s="57">
        <v>1.0633678441733401</v>
      </c>
      <c r="E5" s="57">
        <v>1.0303077268975001</v>
      </c>
      <c r="F5" s="57">
        <v>1.0765649014352701</v>
      </c>
      <c r="G5" s="57">
        <v>1.06203304807887</v>
      </c>
    </row>
    <row r="6" spans="1:7" ht="15" customHeight="1">
      <c r="A6" s="67" t="s">
        <v>85</v>
      </c>
      <c r="B6" s="68">
        <v>1.7989716035075001</v>
      </c>
      <c r="C6" s="68"/>
      <c r="D6" s="69">
        <v>1.9830036942182001</v>
      </c>
      <c r="E6" s="69">
        <v>1.9505545903694199</v>
      </c>
      <c r="F6" s="69">
        <v>2.0148979689273498</v>
      </c>
      <c r="G6" s="70">
        <v>2.0006205618905799</v>
      </c>
    </row>
    <row r="7" spans="1:7" ht="15" customHeight="1">
      <c r="A7" s="47" t="s">
        <v>69</v>
      </c>
      <c r="B7" s="58">
        <v>272865.3</v>
      </c>
      <c r="C7" s="58" t="s">
        <v>113</v>
      </c>
      <c r="D7" s="59">
        <v>315616.5</v>
      </c>
      <c r="E7" s="59">
        <v>303381.7</v>
      </c>
      <c r="F7" s="59">
        <v>321141.59999999998</v>
      </c>
      <c r="G7" s="59">
        <v>329871.90000000002</v>
      </c>
    </row>
    <row r="8" spans="1:7" ht="15" customHeight="1">
      <c r="A8" s="67" t="s">
        <v>86</v>
      </c>
      <c r="B8" s="71">
        <v>10.325827922432399</v>
      </c>
      <c r="C8" s="71"/>
      <c r="D8" s="72">
        <v>11.1628906343257</v>
      </c>
      <c r="E8" s="72">
        <v>10.642916913271099</v>
      </c>
      <c r="F8" s="72">
        <v>11.2376423380072</v>
      </c>
      <c r="G8" s="72">
        <v>11.381285461296301</v>
      </c>
    </row>
    <row r="9" spans="1:7" ht="15" customHeight="1">
      <c r="A9" s="45" t="s">
        <v>87</v>
      </c>
      <c r="B9" s="60">
        <v>18.8412282756282</v>
      </c>
      <c r="C9" s="60"/>
      <c r="D9" s="61">
        <v>20.816929425988</v>
      </c>
      <c r="E9" s="61">
        <v>20.148922402642899</v>
      </c>
      <c r="F9" s="61">
        <v>21.032361998980001</v>
      </c>
      <c r="G9" s="61">
        <v>21.439665889686101</v>
      </c>
    </row>
    <row r="10" spans="1:7" ht="15" customHeight="1">
      <c r="A10" s="75" t="s">
        <v>70</v>
      </c>
      <c r="B10" s="73">
        <v>311518.09999999998</v>
      </c>
      <c r="C10" s="73" t="s">
        <v>113</v>
      </c>
      <c r="D10" s="73">
        <v>351601.3</v>
      </c>
      <c r="E10" s="73">
        <v>328104.5</v>
      </c>
      <c r="F10" s="73">
        <v>353837.9</v>
      </c>
      <c r="G10" s="73">
        <v>346482.2</v>
      </c>
    </row>
    <row r="11" spans="1:7" ht="15" customHeight="1">
      <c r="A11" s="45" t="s">
        <v>84</v>
      </c>
      <c r="B11" s="62">
        <v>1.17885355716652</v>
      </c>
      <c r="C11" s="62"/>
      <c r="D11" s="62">
        <v>1.24356199970114</v>
      </c>
      <c r="E11" s="62">
        <v>1.1510216115112899</v>
      </c>
      <c r="F11" s="62">
        <v>1.23817772777852</v>
      </c>
      <c r="G11" s="62">
        <v>1.19543763062509</v>
      </c>
    </row>
    <row r="12" spans="1:7" ht="15" customHeight="1">
      <c r="A12" s="67" t="s">
        <v>85</v>
      </c>
      <c r="B12" s="74">
        <v>2.1510187019345999</v>
      </c>
      <c r="C12" s="74"/>
      <c r="D12" s="74">
        <v>2.3190357437540898</v>
      </c>
      <c r="E12" s="74">
        <v>2.17908730502135</v>
      </c>
      <c r="F12" s="74">
        <v>2.3173723995143898</v>
      </c>
      <c r="G12" s="74">
        <v>2.2519234298900299</v>
      </c>
    </row>
    <row r="13" spans="1:7" ht="15" customHeight="1">
      <c r="A13" s="45" t="s">
        <v>119</v>
      </c>
      <c r="B13" s="62"/>
      <c r="C13" s="62"/>
      <c r="D13" s="62"/>
      <c r="E13" s="62"/>
      <c r="F13" s="62"/>
      <c r="G13" s="62" t="s">
        <v>122</v>
      </c>
    </row>
    <row r="14" spans="1:7" ht="15" customHeight="1">
      <c r="A14" s="67" t="s">
        <v>118</v>
      </c>
      <c r="B14" s="71">
        <f>B4/B10*100</f>
        <v>83.63347105673796</v>
      </c>
      <c r="C14" s="71"/>
      <c r="D14" s="71">
        <f t="shared" ref="D14:G14" si="0">D4/D10*100</f>
        <v>85.509837420965169</v>
      </c>
      <c r="E14" s="71">
        <f t="shared" si="0"/>
        <v>89.512457159228248</v>
      </c>
      <c r="F14" s="71">
        <f t="shared" si="0"/>
        <v>86.947525971638413</v>
      </c>
      <c r="G14" s="71">
        <f t="shared" si="0"/>
        <v>88.84052340928335</v>
      </c>
    </row>
    <row r="15" spans="1:7" ht="15" customHeight="1">
      <c r="A15" s="48" t="s">
        <v>71</v>
      </c>
      <c r="B15" s="63">
        <v>334230.2</v>
      </c>
      <c r="C15" s="63" t="s">
        <v>113</v>
      </c>
      <c r="D15" s="63">
        <v>404603.9</v>
      </c>
      <c r="E15" s="63">
        <v>349450.8</v>
      </c>
      <c r="F15" s="63">
        <v>386771.5</v>
      </c>
      <c r="G15" s="63">
        <v>402711.4</v>
      </c>
    </row>
    <row r="16" spans="1:7" ht="15" customHeight="1">
      <c r="A16" s="67" t="s">
        <v>86</v>
      </c>
      <c r="B16" s="71">
        <v>12.648011790726599</v>
      </c>
      <c r="C16" s="71"/>
      <c r="D16" s="71">
        <v>14.310243874834301</v>
      </c>
      <c r="E16" s="71">
        <v>12.259064504141501</v>
      </c>
      <c r="F16" s="71">
        <v>13.5342160079372</v>
      </c>
      <c r="G16" s="71">
        <v>13.894403863797701</v>
      </c>
    </row>
    <row r="17" spans="1:10" ht="15" customHeight="1">
      <c r="A17" s="45" t="s">
        <v>87</v>
      </c>
      <c r="B17" s="60">
        <v>23.078447478696798</v>
      </c>
      <c r="C17" s="60"/>
      <c r="D17" s="60">
        <v>26.6862183433994</v>
      </c>
      <c r="E17" s="60">
        <v>23.208575377952901</v>
      </c>
      <c r="F17" s="60">
        <v>25.330627358425399</v>
      </c>
      <c r="G17" s="60">
        <v>26.1737900862963</v>
      </c>
    </row>
    <row r="18" spans="1:10" ht="23.25" customHeight="1">
      <c r="A18" s="76" t="s">
        <v>121</v>
      </c>
      <c r="B18" s="60"/>
      <c r="C18" s="60"/>
      <c r="D18" s="60"/>
      <c r="E18" s="60"/>
      <c r="F18" s="60"/>
      <c r="G18" s="60"/>
    </row>
    <row r="19" spans="1:10" ht="27" customHeight="1">
      <c r="A19" s="88" t="s">
        <v>120</v>
      </c>
      <c r="B19" s="88"/>
      <c r="C19" s="88"/>
      <c r="D19" s="88"/>
      <c r="E19" s="88"/>
      <c r="F19" s="88"/>
      <c r="G19" s="88"/>
    </row>
    <row r="20" spans="1:10" ht="15" customHeight="1">
      <c r="A20" s="89" t="s">
        <v>88</v>
      </c>
      <c r="B20" s="89"/>
      <c r="C20" s="89"/>
      <c r="D20" s="89"/>
      <c r="E20" s="89"/>
      <c r="F20" s="89"/>
      <c r="G20" s="89"/>
    </row>
    <row r="21" spans="1:10" ht="15" customHeight="1">
      <c r="A21" s="46" t="s">
        <v>89</v>
      </c>
      <c r="B21" s="13"/>
      <c r="C21" s="77"/>
      <c r="D21" s="13"/>
      <c r="E21" s="13"/>
      <c r="F21" s="13"/>
      <c r="G21" s="13"/>
    </row>
    <row r="22" spans="1:10" ht="48" customHeight="1">
      <c r="A22" s="87" t="s">
        <v>116</v>
      </c>
      <c r="B22" s="87"/>
      <c r="C22" s="87"/>
      <c r="D22" s="87"/>
      <c r="E22" s="87"/>
      <c r="F22" s="87"/>
      <c r="G22" s="87"/>
    </row>
    <row r="23" spans="1:10" ht="34.5" customHeight="1">
      <c r="A23" s="14"/>
      <c r="B23" s="15"/>
      <c r="C23" s="78"/>
      <c r="D23" s="15"/>
      <c r="E23" s="15"/>
      <c r="F23" s="15"/>
      <c r="G23" s="15"/>
    </row>
    <row r="24" spans="1:10" ht="15" customHeight="1">
      <c r="A24" s="2"/>
      <c r="B24" s="2"/>
      <c r="C24" s="54"/>
      <c r="D24" s="2"/>
      <c r="E24" s="2"/>
      <c r="F24" s="2"/>
      <c r="G24" s="2"/>
      <c r="J24" s="16"/>
    </row>
    <row r="25" spans="1:10" ht="15" customHeight="1">
      <c r="A25" s="2"/>
      <c r="B25" s="2"/>
      <c r="C25" s="54"/>
      <c r="D25" s="2"/>
      <c r="E25" s="2"/>
      <c r="F25" s="2"/>
      <c r="G25" s="2"/>
    </row>
    <row r="26" spans="1:10" ht="15" customHeight="1">
      <c r="A26" s="2"/>
      <c r="B26" s="2"/>
      <c r="C26" s="54"/>
      <c r="D26" s="2"/>
      <c r="E26" s="2"/>
      <c r="F26" s="2"/>
      <c r="G26" s="2"/>
    </row>
    <row r="27" spans="1:10" ht="15" customHeight="1">
      <c r="A27" s="2"/>
      <c r="B27" s="2"/>
      <c r="C27" s="54"/>
      <c r="D27" s="2"/>
      <c r="E27" s="2"/>
      <c r="F27" s="2"/>
      <c r="G27" s="2"/>
    </row>
    <row r="28" spans="1:10" ht="15" customHeight="1">
      <c r="A28" s="2"/>
      <c r="B28" s="2"/>
      <c r="C28" s="54"/>
      <c r="D28" s="2"/>
      <c r="E28" s="2"/>
      <c r="F28" s="2"/>
      <c r="G28" s="2"/>
    </row>
    <row r="29" spans="1:10" ht="15" customHeight="1">
      <c r="A29" s="2"/>
      <c r="B29" s="2"/>
      <c r="C29" s="54"/>
      <c r="D29" s="2"/>
      <c r="E29" s="2"/>
      <c r="F29" s="2"/>
      <c r="G29" s="2"/>
    </row>
    <row r="30" spans="1:10" ht="15" customHeight="1">
      <c r="A30" s="2"/>
      <c r="B30" s="2"/>
      <c r="C30" s="54"/>
      <c r="D30" s="2"/>
      <c r="E30" s="2"/>
      <c r="F30" s="2"/>
      <c r="G30" s="2"/>
    </row>
    <row r="31" spans="1:10" ht="15" customHeight="1">
      <c r="A31" s="2"/>
      <c r="B31" s="2"/>
      <c r="C31" s="54"/>
      <c r="D31" s="2"/>
      <c r="E31" s="2"/>
      <c r="F31" s="2"/>
      <c r="G31" s="2"/>
    </row>
    <row r="32" spans="1:10" ht="15" customHeight="1">
      <c r="A32" s="2"/>
      <c r="B32" s="2"/>
      <c r="C32" s="54"/>
      <c r="D32" s="2"/>
      <c r="E32" s="2"/>
      <c r="F32" s="2"/>
      <c r="G32" s="2"/>
    </row>
    <row r="33" spans="1:18" ht="15" customHeight="1">
      <c r="A33" s="2"/>
      <c r="B33" s="2"/>
      <c r="C33" s="54"/>
      <c r="D33" s="2"/>
      <c r="E33" s="2"/>
      <c r="F33" s="2"/>
      <c r="G33" s="2"/>
    </row>
    <row r="34" spans="1:18" ht="15" customHeight="1">
      <c r="A34" s="2"/>
      <c r="B34" s="2"/>
      <c r="C34" s="54"/>
      <c r="D34" s="2"/>
      <c r="E34" s="2"/>
      <c r="F34" s="2"/>
      <c r="G34" s="2"/>
    </row>
    <row r="35" spans="1:18" ht="15" customHeight="1">
      <c r="A35" s="4"/>
      <c r="B35" s="2"/>
      <c r="C35" s="54"/>
      <c r="D35" s="2"/>
      <c r="E35" s="2"/>
      <c r="F35" s="2"/>
      <c r="G35" s="2"/>
    </row>
    <row r="36" spans="1:18" ht="15" customHeight="1">
      <c r="A36" s="4"/>
      <c r="B36" s="2"/>
      <c r="C36" s="54"/>
      <c r="D36" s="2"/>
      <c r="E36" s="2"/>
      <c r="F36" s="2"/>
      <c r="G36" s="2"/>
    </row>
    <row r="37" spans="1:18" ht="15" customHeight="1">
      <c r="A37" s="4"/>
      <c r="B37" s="2"/>
      <c r="C37" s="54"/>
      <c r="D37" s="2"/>
      <c r="E37" s="2"/>
      <c r="F37" s="2"/>
      <c r="G37" s="2"/>
    </row>
    <row r="38" spans="1:18" ht="15" customHeight="1">
      <c r="A38" s="4"/>
      <c r="B38" s="2"/>
      <c r="C38" s="54"/>
      <c r="D38" s="2"/>
      <c r="E38" s="2"/>
      <c r="F38" s="2"/>
      <c r="G38" s="2"/>
    </row>
    <row r="39" spans="1:18" ht="12" customHeight="1">
      <c r="A39" s="49" t="s">
        <v>90</v>
      </c>
      <c r="B39" s="18"/>
      <c r="C39" s="79"/>
      <c r="D39" s="18"/>
      <c r="E39" s="18"/>
      <c r="F39" s="18"/>
      <c r="G39" s="18"/>
    </row>
    <row r="40" spans="1:18" ht="12" customHeight="1">
      <c r="A40" s="50" t="s">
        <v>91</v>
      </c>
      <c r="B40" s="19"/>
      <c r="C40" s="80"/>
      <c r="D40" s="19"/>
      <c r="E40" s="19"/>
      <c r="F40" s="19"/>
      <c r="G40" s="19"/>
    </row>
    <row r="43" spans="1:18" s="1" customFormat="1">
      <c r="A43" s="97" t="s">
        <v>131</v>
      </c>
      <c r="B43" s="98"/>
      <c r="C43" s="99"/>
      <c r="D43" s="98"/>
      <c r="E43" s="98"/>
      <c r="F43" s="98"/>
      <c r="G43" s="98"/>
      <c r="H43" s="98"/>
      <c r="I43" s="98"/>
      <c r="J43" s="98"/>
      <c r="K43" s="98"/>
      <c r="L43" s="98"/>
      <c r="M43" s="98"/>
      <c r="P43" s="84"/>
      <c r="Q43" s="85"/>
      <c r="R43" s="85"/>
    </row>
    <row r="44" spans="1:18" s="1" customFormat="1">
      <c r="A44" s="99"/>
      <c r="B44" s="104">
        <v>2006</v>
      </c>
      <c r="C44" s="104">
        <v>2007</v>
      </c>
      <c r="D44" s="104">
        <v>2008</v>
      </c>
      <c r="E44" s="104">
        <v>2009</v>
      </c>
      <c r="F44" s="104">
        <v>2010</v>
      </c>
      <c r="G44" s="104">
        <v>2011</v>
      </c>
      <c r="H44" s="104">
        <v>2012</v>
      </c>
      <c r="I44" s="104">
        <v>2013</v>
      </c>
      <c r="J44" s="104">
        <v>2014</v>
      </c>
      <c r="K44" s="104">
        <v>2015</v>
      </c>
      <c r="L44" s="104">
        <v>2016</v>
      </c>
      <c r="M44" s="104">
        <v>2017</v>
      </c>
      <c r="P44" s="84"/>
      <c r="Q44" s="85"/>
      <c r="R44" s="85"/>
    </row>
    <row r="45" spans="1:18" s="1" customFormat="1" ht="15" customHeight="1">
      <c r="A45" s="106" t="s">
        <v>69</v>
      </c>
      <c r="B45" s="100">
        <v>273000</v>
      </c>
      <c r="C45" s="101">
        <v>290000</v>
      </c>
      <c r="D45" s="100">
        <v>275000</v>
      </c>
      <c r="E45" s="100">
        <v>304000</v>
      </c>
      <c r="F45" s="100">
        <v>272000</v>
      </c>
      <c r="G45" s="100">
        <v>267000</v>
      </c>
      <c r="H45" s="100">
        <v>280000</v>
      </c>
      <c r="I45" s="100">
        <v>331000</v>
      </c>
      <c r="J45" s="100">
        <v>316000</v>
      </c>
      <c r="K45" s="100">
        <v>303000</v>
      </c>
      <c r="L45" s="100">
        <v>321000</v>
      </c>
      <c r="M45" s="100">
        <v>330000</v>
      </c>
      <c r="P45" s="84"/>
      <c r="Q45" s="85"/>
      <c r="R45" s="85"/>
    </row>
    <row r="46" spans="1:18" s="1" customFormat="1" ht="15" customHeight="1">
      <c r="A46" s="106" t="s">
        <v>31</v>
      </c>
      <c r="B46" s="100">
        <v>61000</v>
      </c>
      <c r="C46" s="101">
        <v>49000</v>
      </c>
      <c r="D46" s="100">
        <v>58000</v>
      </c>
      <c r="E46" s="100">
        <v>43000</v>
      </c>
      <c r="F46" s="100">
        <v>46000</v>
      </c>
      <c r="G46" s="100">
        <v>47000</v>
      </c>
      <c r="H46" s="100">
        <v>34000</v>
      </c>
      <c r="I46" s="100">
        <v>70000</v>
      </c>
      <c r="J46" s="100">
        <v>89000</v>
      </c>
      <c r="K46" s="100">
        <v>46000</v>
      </c>
      <c r="L46" s="100">
        <v>66000</v>
      </c>
      <c r="M46" s="100">
        <v>73000</v>
      </c>
      <c r="P46" s="84"/>
      <c r="Q46" s="85"/>
      <c r="R46" s="85"/>
    </row>
    <row r="47" spans="1:18" s="1" customFormat="1">
      <c r="A47" s="107" t="s">
        <v>72</v>
      </c>
      <c r="B47" s="100">
        <v>261000</v>
      </c>
      <c r="C47" s="101">
        <v>278000</v>
      </c>
      <c r="D47" s="100">
        <v>248000</v>
      </c>
      <c r="E47" s="100">
        <v>294000</v>
      </c>
      <c r="F47" s="100">
        <v>254000</v>
      </c>
      <c r="G47" s="100">
        <v>263000</v>
      </c>
      <c r="H47" s="100">
        <v>251000</v>
      </c>
      <c r="I47" s="100">
        <v>297000</v>
      </c>
      <c r="J47" s="100">
        <v>301000</v>
      </c>
      <c r="K47" s="100">
        <v>294000</v>
      </c>
      <c r="L47" s="100">
        <v>308000</v>
      </c>
      <c r="M47" s="100">
        <v>308000</v>
      </c>
      <c r="P47" s="84"/>
      <c r="Q47" s="85"/>
      <c r="R47" s="85"/>
    </row>
    <row r="48" spans="1:18" s="1" customFormat="1">
      <c r="A48" s="107" t="s">
        <v>114</v>
      </c>
      <c r="B48" s="100">
        <v>334000</v>
      </c>
      <c r="C48" s="101">
        <v>339000</v>
      </c>
      <c r="D48" s="100">
        <v>333000</v>
      </c>
      <c r="E48" s="100">
        <v>348000</v>
      </c>
      <c r="F48" s="100">
        <v>318000</v>
      </c>
      <c r="G48" s="100">
        <v>314000</v>
      </c>
      <c r="H48" s="100">
        <v>314000</v>
      </c>
      <c r="I48" s="100">
        <v>401000</v>
      </c>
      <c r="J48" s="100">
        <v>405000</v>
      </c>
      <c r="K48" s="100">
        <v>349000</v>
      </c>
      <c r="L48" s="100">
        <v>387000</v>
      </c>
      <c r="M48" s="100">
        <v>403000</v>
      </c>
      <c r="P48" s="84"/>
      <c r="Q48" s="85"/>
      <c r="R48" s="85"/>
    </row>
    <row r="49" spans="1:13">
      <c r="A49" s="108" t="s">
        <v>115</v>
      </c>
      <c r="B49" s="102">
        <v>2.1510187019345999</v>
      </c>
      <c r="C49" s="103">
        <v>2.1523656879637998</v>
      </c>
      <c r="D49" s="102">
        <v>1.83688099676857</v>
      </c>
      <c r="E49" s="102">
        <v>2.1559044444564899</v>
      </c>
      <c r="F49" s="102">
        <v>1.9048901533752201</v>
      </c>
      <c r="G49" s="102">
        <v>2.0403028246224899</v>
      </c>
      <c r="H49" s="102">
        <v>1.86138049836801</v>
      </c>
      <c r="I49" s="102">
        <v>2.2324628408628202</v>
      </c>
      <c r="J49" s="102">
        <v>2.3190357437540898</v>
      </c>
      <c r="K49" s="102">
        <v>2.17908730502135</v>
      </c>
      <c r="L49" s="102">
        <v>2.3173723995143898</v>
      </c>
      <c r="M49" s="102">
        <v>2.2519234298900299</v>
      </c>
    </row>
  </sheetData>
  <mergeCells count="4">
    <mergeCell ref="A2:G2"/>
    <mergeCell ref="A22:G22"/>
    <mergeCell ref="A19:G19"/>
    <mergeCell ref="A20:G20"/>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70"/>
  <sheetViews>
    <sheetView zoomScaleNormal="100" workbookViewId="0">
      <selection activeCell="A37" sqref="A37"/>
    </sheetView>
  </sheetViews>
  <sheetFormatPr baseColWidth="10" defaultRowHeight="15"/>
  <cols>
    <col min="1" max="7" width="11.28515625" customWidth="1"/>
    <col min="8" max="8" width="12" customWidth="1"/>
    <col min="13" max="13" width="12.7109375" bestFit="1" customWidth="1"/>
  </cols>
  <sheetData>
    <row r="1" spans="1:8" ht="11.1" customHeight="1">
      <c r="A1" s="2"/>
      <c r="B1" s="2"/>
      <c r="C1" s="2"/>
      <c r="D1" s="2"/>
      <c r="E1" s="2"/>
      <c r="F1" s="2"/>
      <c r="G1" s="2"/>
      <c r="H1" s="2"/>
    </row>
    <row r="2" spans="1:8" ht="27.95" customHeight="1">
      <c r="A2" s="91" t="s">
        <v>104</v>
      </c>
      <c r="B2" s="91"/>
      <c r="C2" s="91"/>
      <c r="D2" s="91"/>
      <c r="E2" s="91"/>
      <c r="F2" s="91"/>
      <c r="G2" s="91"/>
      <c r="H2" s="91"/>
    </row>
    <row r="3" spans="1:8" ht="22.5" customHeight="1">
      <c r="A3" s="20"/>
      <c r="B3" s="20"/>
      <c r="C3" s="20"/>
      <c r="D3" s="20"/>
      <c r="E3" s="20"/>
      <c r="F3" s="20"/>
      <c r="G3" s="20"/>
      <c r="H3" s="20"/>
    </row>
    <row r="4" spans="1:8" ht="18.75" customHeight="1">
      <c r="A4" s="5"/>
      <c r="B4" s="5"/>
      <c r="C4" s="5"/>
      <c r="D4" s="5"/>
      <c r="E4" s="5"/>
      <c r="F4" s="5"/>
      <c r="G4" s="5"/>
      <c r="H4" s="2"/>
    </row>
    <row r="5" spans="1:8">
      <c r="A5" s="2"/>
      <c r="B5" s="2"/>
      <c r="C5" s="2"/>
      <c r="D5" s="2"/>
      <c r="E5" s="2"/>
      <c r="F5" s="2"/>
      <c r="G5" s="2"/>
      <c r="H5" s="2"/>
    </row>
    <row r="6" spans="1:8">
      <c r="A6" s="2"/>
      <c r="B6" s="2"/>
      <c r="C6" s="2"/>
      <c r="D6" s="2"/>
      <c r="E6" s="2"/>
      <c r="F6" s="2"/>
      <c r="G6" s="2"/>
      <c r="H6" s="2"/>
    </row>
    <row r="7" spans="1:8">
      <c r="A7" s="2"/>
      <c r="B7" s="2"/>
      <c r="C7" s="2"/>
      <c r="D7" s="2"/>
      <c r="E7" s="2"/>
      <c r="F7" s="2"/>
      <c r="G7" s="2"/>
      <c r="H7" s="2"/>
    </row>
    <row r="8" spans="1:8" ht="27" customHeight="1">
      <c r="A8" s="90"/>
      <c r="B8" s="90"/>
      <c r="C8" s="90"/>
      <c r="D8" s="90"/>
      <c r="E8" s="90"/>
      <c r="F8" s="90"/>
      <c r="G8" s="90"/>
      <c r="H8" s="90"/>
    </row>
    <row r="9" spans="1:8" ht="45" customHeight="1">
      <c r="A9" s="92" t="s">
        <v>107</v>
      </c>
      <c r="B9" s="92"/>
      <c r="C9" s="92"/>
      <c r="D9" s="92"/>
      <c r="E9" s="92"/>
      <c r="F9" s="92"/>
      <c r="G9" s="92"/>
      <c r="H9" s="92"/>
    </row>
    <row r="10" spans="1:8">
      <c r="A10" s="90"/>
      <c r="B10" s="90"/>
      <c r="C10" s="90"/>
      <c r="D10" s="90"/>
      <c r="E10" s="90"/>
      <c r="F10" s="90"/>
      <c r="G10" s="90"/>
      <c r="H10" s="90"/>
    </row>
    <row r="11" spans="1:8" ht="30" customHeight="1">
      <c r="A11" s="91" t="s">
        <v>105</v>
      </c>
      <c r="B11" s="91"/>
      <c r="C11" s="91"/>
      <c r="D11" s="91"/>
      <c r="E11" s="91"/>
      <c r="F11" s="91"/>
      <c r="G11" s="91"/>
      <c r="H11" s="91"/>
    </row>
    <row r="12" spans="1:8">
      <c r="A12" s="2"/>
      <c r="B12" s="2"/>
      <c r="C12" s="2"/>
      <c r="D12" s="2"/>
      <c r="E12" s="2"/>
      <c r="F12" s="2"/>
      <c r="G12" s="2"/>
      <c r="H12" s="2"/>
    </row>
    <row r="13" spans="1:8">
      <c r="A13" s="2"/>
      <c r="B13" s="2"/>
      <c r="C13" s="2"/>
      <c r="D13" s="2"/>
      <c r="E13" s="2"/>
      <c r="F13" s="2"/>
      <c r="G13" s="2"/>
      <c r="H13" s="2"/>
    </row>
    <row r="14" spans="1:8">
      <c r="A14" s="2"/>
      <c r="B14" s="2"/>
      <c r="C14" s="2"/>
      <c r="D14" s="2"/>
      <c r="E14" s="2"/>
      <c r="F14" s="2"/>
      <c r="G14" s="2"/>
      <c r="H14" s="2"/>
    </row>
    <row r="15" spans="1:8" ht="12.75" customHeight="1">
      <c r="A15" s="2"/>
      <c r="B15" s="2"/>
      <c r="C15" s="2"/>
      <c r="D15" s="2"/>
      <c r="E15" s="2"/>
      <c r="F15" s="2"/>
      <c r="G15" s="2"/>
      <c r="H15" s="2"/>
    </row>
    <row r="16" spans="1:8">
      <c r="A16" s="2"/>
      <c r="B16" s="2"/>
      <c r="C16" s="2"/>
      <c r="D16" s="2"/>
      <c r="E16" s="2"/>
      <c r="F16" s="2"/>
      <c r="G16" s="2"/>
      <c r="H16" s="2"/>
    </row>
    <row r="17" spans="1:8">
      <c r="A17" s="90"/>
      <c r="B17" s="90"/>
      <c r="C17" s="90"/>
      <c r="D17" s="90"/>
      <c r="E17" s="90"/>
      <c r="F17" s="90"/>
      <c r="G17" s="90"/>
      <c r="H17" s="90"/>
    </row>
    <row r="18" spans="1:8">
      <c r="A18" s="21"/>
      <c r="B18" s="21"/>
      <c r="C18" s="21"/>
      <c r="D18" s="21"/>
      <c r="E18" s="21"/>
      <c r="F18" s="21"/>
      <c r="G18" s="21"/>
      <c r="H18" s="21"/>
    </row>
    <row r="19" spans="1:8" ht="24.75" customHeight="1">
      <c r="A19" s="90"/>
      <c r="B19" s="90"/>
      <c r="C19" s="90"/>
      <c r="D19" s="90"/>
      <c r="E19" s="90"/>
      <c r="F19" s="90"/>
      <c r="G19" s="90"/>
      <c r="H19" s="90"/>
    </row>
    <row r="20" spans="1:8" ht="51.75" customHeight="1">
      <c r="A20" s="92" t="s">
        <v>108</v>
      </c>
      <c r="B20" s="92"/>
      <c r="C20" s="92"/>
      <c r="D20" s="92"/>
      <c r="E20" s="92"/>
      <c r="F20" s="92"/>
      <c r="G20" s="92"/>
      <c r="H20" s="92"/>
    </row>
    <row r="21" spans="1:8" ht="29.25" customHeight="1">
      <c r="A21" s="93" t="s">
        <v>106</v>
      </c>
      <c r="B21" s="93"/>
      <c r="C21" s="93"/>
      <c r="D21" s="93"/>
      <c r="E21" s="93"/>
      <c r="F21" s="93"/>
      <c r="G21" s="93"/>
      <c r="H21" s="93"/>
    </row>
    <row r="22" spans="1:8">
      <c r="A22" s="2"/>
      <c r="B22" s="2"/>
      <c r="C22" s="2"/>
      <c r="D22" s="2"/>
      <c r="E22" s="2"/>
      <c r="F22" s="2"/>
      <c r="G22" s="2"/>
      <c r="H22" s="2"/>
    </row>
    <row r="23" spans="1:8">
      <c r="A23" s="2"/>
      <c r="B23" s="2"/>
      <c r="C23" s="2"/>
      <c r="D23" s="2"/>
      <c r="E23" s="2"/>
      <c r="F23" s="2"/>
      <c r="G23" s="2"/>
      <c r="H23" s="2"/>
    </row>
    <row r="24" spans="1:8">
      <c r="A24" s="2"/>
      <c r="B24" s="2"/>
      <c r="C24" s="2"/>
      <c r="D24" s="2"/>
      <c r="E24" s="2"/>
      <c r="F24" s="2"/>
      <c r="G24" s="2"/>
      <c r="H24" s="2"/>
    </row>
    <row r="25" spans="1:8">
      <c r="A25" s="2"/>
      <c r="B25" s="2"/>
      <c r="C25" s="2"/>
      <c r="D25" s="2"/>
      <c r="E25" s="2"/>
      <c r="F25" s="2"/>
      <c r="G25" s="2"/>
      <c r="H25" s="2"/>
    </row>
    <row r="26" spans="1:8">
      <c r="A26" s="2"/>
      <c r="B26" s="2"/>
      <c r="C26" s="2"/>
      <c r="D26" s="2"/>
      <c r="E26" s="2"/>
      <c r="F26" s="2"/>
      <c r="G26" s="2"/>
      <c r="H26" s="2"/>
    </row>
    <row r="27" spans="1:8" ht="22.5" customHeight="1">
      <c r="A27" s="94"/>
      <c r="B27" s="94"/>
      <c r="C27" s="94"/>
      <c r="D27" s="94"/>
      <c r="E27" s="94"/>
      <c r="F27" s="94"/>
      <c r="G27" s="94"/>
      <c r="H27" s="94"/>
    </row>
    <row r="28" spans="1:8" ht="11.25" customHeight="1">
      <c r="A28" s="17"/>
      <c r="B28" s="2"/>
      <c r="C28" s="2"/>
      <c r="D28" s="2"/>
      <c r="E28" s="2"/>
      <c r="F28" s="2"/>
      <c r="G28" s="2"/>
      <c r="H28" s="2"/>
    </row>
    <row r="29" spans="1:8" ht="24" customHeight="1">
      <c r="A29" s="95" t="s">
        <v>109</v>
      </c>
      <c r="B29" s="95"/>
      <c r="C29" s="95"/>
      <c r="D29" s="95"/>
      <c r="E29" s="95"/>
      <c r="F29" s="95"/>
      <c r="G29" s="95"/>
      <c r="H29" s="95"/>
    </row>
    <row r="30" spans="1:8" ht="12" customHeight="1">
      <c r="A30" s="2"/>
      <c r="B30" s="2"/>
      <c r="C30" s="2"/>
      <c r="D30" s="2"/>
      <c r="E30" s="2"/>
      <c r="F30" s="2"/>
      <c r="G30" s="2"/>
      <c r="H30" s="2"/>
    </row>
    <row r="31" spans="1:8" ht="12.75" customHeight="1">
      <c r="A31" s="49" t="s">
        <v>124</v>
      </c>
      <c r="B31" s="2"/>
      <c r="C31" s="2"/>
      <c r="D31" s="2"/>
      <c r="E31" s="2"/>
      <c r="F31" s="2"/>
      <c r="G31" s="2"/>
      <c r="H31" s="2"/>
    </row>
    <row r="32" spans="1:8" ht="11.25" customHeight="1">
      <c r="A32" s="50" t="s">
        <v>92</v>
      </c>
      <c r="B32" s="2"/>
      <c r="C32" s="2"/>
      <c r="D32" s="2"/>
      <c r="E32" s="2"/>
      <c r="F32" s="2"/>
      <c r="G32" s="2"/>
      <c r="H32" s="2"/>
    </row>
    <row r="33" spans="1:13">
      <c r="A33" s="1"/>
      <c r="B33" s="1"/>
    </row>
    <row r="34" spans="1:13">
      <c r="A34" s="1"/>
      <c r="B34" s="1"/>
    </row>
    <row r="35" spans="1:13">
      <c r="A35" s="97" t="s">
        <v>131</v>
      </c>
      <c r="B35" s="109"/>
      <c r="C35" s="109"/>
      <c r="D35" s="109"/>
      <c r="E35" s="109"/>
      <c r="F35" s="22"/>
    </row>
    <row r="36" spans="1:13">
      <c r="A36" s="109"/>
      <c r="B36" s="110"/>
      <c r="C36" s="109"/>
      <c r="D36" s="109"/>
      <c r="E36" s="109"/>
      <c r="F36" s="22"/>
    </row>
    <row r="37" spans="1:13">
      <c r="A37" s="111" t="s">
        <v>32</v>
      </c>
      <c r="B37" s="110"/>
      <c r="C37" s="109"/>
      <c r="D37" s="109"/>
      <c r="E37" s="109"/>
      <c r="F37" s="22"/>
    </row>
    <row r="38" spans="1:13">
      <c r="A38" s="111"/>
      <c r="B38" s="124" t="s">
        <v>33</v>
      </c>
      <c r="C38" s="111"/>
      <c r="D38" s="111"/>
      <c r="E38" s="111"/>
      <c r="F38" s="56"/>
      <c r="G38" s="1"/>
      <c r="H38" s="1"/>
    </row>
    <row r="39" spans="1:13">
      <c r="A39" s="112"/>
      <c r="B39" s="123"/>
      <c r="C39" s="113"/>
      <c r="D39" s="113"/>
      <c r="E39" s="113"/>
      <c r="F39" s="23"/>
      <c r="G39" s="22"/>
      <c r="H39" s="22"/>
      <c r="I39" s="22"/>
      <c r="J39" s="22"/>
      <c r="K39" s="22"/>
      <c r="L39" s="22"/>
      <c r="M39" s="22"/>
    </row>
    <row r="40" spans="1:13" ht="45">
      <c r="A40" s="112" t="s">
        <v>35</v>
      </c>
      <c r="B40" s="122">
        <v>27.04</v>
      </c>
      <c r="C40" s="113"/>
      <c r="D40" s="113"/>
      <c r="E40" s="98"/>
      <c r="F40" s="83"/>
      <c r="G40" s="22"/>
      <c r="H40" s="22"/>
      <c r="I40" s="22"/>
      <c r="J40" s="22"/>
      <c r="K40" s="22"/>
      <c r="L40" s="22"/>
      <c r="M40" s="22"/>
    </row>
    <row r="41" spans="1:13">
      <c r="A41" s="98" t="s">
        <v>30</v>
      </c>
      <c r="B41" s="122">
        <f>100-B40-B42-B43</f>
        <v>1.0000000000005116E-2</v>
      </c>
      <c r="C41" s="113"/>
      <c r="D41" s="113"/>
      <c r="E41" s="98"/>
      <c r="F41" s="83"/>
      <c r="G41" s="1"/>
      <c r="H41" s="1"/>
      <c r="J41" s="22"/>
      <c r="K41" s="22"/>
      <c r="L41" s="22"/>
      <c r="M41" s="22"/>
    </row>
    <row r="42" spans="1:13" ht="45">
      <c r="A42" s="112" t="s">
        <v>34</v>
      </c>
      <c r="B42" s="122">
        <v>48.79</v>
      </c>
      <c r="C42" s="113" t="s">
        <v>80</v>
      </c>
      <c r="D42" s="113"/>
      <c r="E42" s="98"/>
      <c r="F42" s="83"/>
      <c r="G42" s="1"/>
      <c r="H42" s="1"/>
      <c r="J42" s="22"/>
      <c r="K42" s="22"/>
      <c r="L42" s="22"/>
      <c r="M42" s="22"/>
    </row>
    <row r="43" spans="1:13">
      <c r="A43" s="98"/>
      <c r="B43" s="122">
        <f>72.95-B42</f>
        <v>24.160000000000004</v>
      </c>
      <c r="C43" s="113" t="s">
        <v>81</v>
      </c>
      <c r="D43" s="113"/>
      <c r="E43" s="98"/>
      <c r="F43" s="3"/>
      <c r="G43" s="1"/>
      <c r="H43" s="1"/>
      <c r="J43" s="22"/>
      <c r="K43" s="22"/>
      <c r="L43" s="22"/>
      <c r="M43" s="22"/>
    </row>
    <row r="44" spans="1:13">
      <c r="A44" s="97"/>
      <c r="B44" s="113"/>
      <c r="C44" s="98"/>
      <c r="D44" s="98"/>
      <c r="E44" s="98"/>
      <c r="F44" s="1"/>
      <c r="G44" s="1"/>
      <c r="H44" s="1"/>
      <c r="J44" s="22"/>
      <c r="K44" s="22"/>
      <c r="L44" s="22"/>
      <c r="M44" s="22"/>
    </row>
    <row r="45" spans="1:13">
      <c r="A45" s="98"/>
      <c r="B45" s="113"/>
      <c r="C45" s="98"/>
      <c r="D45" s="98"/>
      <c r="E45" s="98"/>
      <c r="F45" s="1"/>
      <c r="J45" s="22"/>
      <c r="K45" s="22"/>
      <c r="L45" s="22"/>
      <c r="M45" s="22"/>
    </row>
    <row r="46" spans="1:13">
      <c r="A46" s="109"/>
      <c r="B46" s="125" t="s">
        <v>33</v>
      </c>
      <c r="C46" s="111"/>
      <c r="D46" s="111"/>
      <c r="E46" s="98"/>
      <c r="F46" s="56"/>
      <c r="G46" s="1"/>
    </row>
    <row r="47" spans="1:13">
      <c r="A47" s="112" t="s">
        <v>36</v>
      </c>
      <c r="B47" s="122">
        <v>48.98</v>
      </c>
      <c r="C47" s="113"/>
      <c r="D47" s="113"/>
      <c r="E47" s="98"/>
      <c r="F47" s="3"/>
      <c r="G47" s="1"/>
    </row>
    <row r="48" spans="1:13">
      <c r="A48" s="112" t="s">
        <v>93</v>
      </c>
      <c r="B48" s="122">
        <v>32.340000000000003</v>
      </c>
      <c r="C48" s="113"/>
      <c r="D48" s="113"/>
      <c r="E48" s="98"/>
      <c r="F48" s="3"/>
      <c r="G48" s="1"/>
      <c r="J48" s="22"/>
      <c r="K48" s="22"/>
      <c r="L48" s="22"/>
      <c r="M48" s="22"/>
    </row>
    <row r="49" spans="1:13" ht="30">
      <c r="A49" s="112" t="s">
        <v>30</v>
      </c>
      <c r="B49" s="126">
        <f>100-B47-B48</f>
        <v>18.68</v>
      </c>
      <c r="C49" s="115"/>
      <c r="D49" s="115"/>
      <c r="E49" s="98"/>
      <c r="F49" s="24"/>
      <c r="G49" s="1"/>
      <c r="J49" s="22"/>
      <c r="K49" s="22"/>
      <c r="L49" s="22"/>
      <c r="M49" s="22"/>
    </row>
    <row r="50" spans="1:13">
      <c r="A50" s="112"/>
      <c r="B50" s="115"/>
      <c r="C50" s="115"/>
      <c r="D50" s="115"/>
      <c r="E50" s="115"/>
      <c r="F50" s="24"/>
    </row>
    <row r="51" spans="1:13">
      <c r="A51" s="109"/>
      <c r="B51" s="124" t="s">
        <v>33</v>
      </c>
      <c r="C51" s="105"/>
      <c r="D51" s="105"/>
      <c r="E51" s="111"/>
      <c r="F51" s="56"/>
    </row>
    <row r="52" spans="1:13" ht="37.5" customHeight="1">
      <c r="A52" s="112" t="s">
        <v>37</v>
      </c>
      <c r="B52" s="122">
        <v>17.37</v>
      </c>
      <c r="C52" s="113"/>
      <c r="D52" s="113"/>
      <c r="E52" s="114"/>
      <c r="F52" s="3"/>
    </row>
    <row r="53" spans="1:13" ht="30">
      <c r="A53" s="112" t="s">
        <v>38</v>
      </c>
      <c r="B53" s="122">
        <v>27.23</v>
      </c>
      <c r="C53" s="113"/>
      <c r="D53" s="113"/>
      <c r="E53" s="114"/>
      <c r="F53" s="3"/>
    </row>
    <row r="54" spans="1:13" ht="30">
      <c r="A54" s="112" t="s">
        <v>39</v>
      </c>
      <c r="B54" s="122">
        <v>31.66</v>
      </c>
      <c r="C54" s="113"/>
      <c r="D54" s="113"/>
      <c r="E54" s="114"/>
      <c r="F54" s="3"/>
    </row>
    <row r="55" spans="1:13" ht="35.25" customHeight="1">
      <c r="A55" s="112" t="s">
        <v>40</v>
      </c>
      <c r="B55" s="122">
        <v>23.75</v>
      </c>
      <c r="C55" s="113"/>
      <c r="D55" s="113"/>
      <c r="E55" s="114"/>
      <c r="F55" s="3"/>
    </row>
    <row r="56" spans="1:13">
      <c r="A56" s="98"/>
      <c r="B56" s="98"/>
      <c r="C56" s="98"/>
      <c r="D56" s="98"/>
      <c r="E56" s="98"/>
      <c r="F56" s="1"/>
      <c r="G56" s="1"/>
      <c r="H56" s="1"/>
      <c r="I56" s="1"/>
      <c r="J56" s="1"/>
      <c r="K56" s="1"/>
      <c r="L56" s="1"/>
      <c r="M56" s="1"/>
    </row>
    <row r="57" spans="1:13" ht="60">
      <c r="A57" s="98"/>
      <c r="B57" s="120" t="s">
        <v>41</v>
      </c>
      <c r="C57" s="116"/>
      <c r="D57" s="116"/>
      <c r="E57" s="105"/>
      <c r="F57" s="25"/>
      <c r="G57" s="1"/>
      <c r="H57" s="25"/>
      <c r="I57" s="1"/>
      <c r="J57" s="1"/>
      <c r="K57" s="1"/>
      <c r="L57" s="1"/>
      <c r="M57" s="1"/>
    </row>
    <row r="58" spans="1:13">
      <c r="A58" s="98" t="s">
        <v>5</v>
      </c>
      <c r="B58" s="123">
        <v>0.31187739504582285</v>
      </c>
      <c r="C58" s="113"/>
      <c r="D58" s="113"/>
      <c r="E58" s="113"/>
      <c r="F58" s="3"/>
      <c r="G58" s="1"/>
      <c r="H58" s="3"/>
      <c r="I58" s="3"/>
      <c r="J58" s="3"/>
      <c r="K58" s="3"/>
      <c r="L58" s="1"/>
      <c r="M58" s="1"/>
    </row>
    <row r="59" spans="1:13">
      <c r="A59" s="98" t="s">
        <v>75</v>
      </c>
      <c r="B59" s="123">
        <v>0.110985049955028</v>
      </c>
      <c r="C59" s="113"/>
      <c r="D59" s="113"/>
      <c r="E59" s="113"/>
      <c r="F59" s="3"/>
      <c r="G59" s="1"/>
      <c r="H59" s="3"/>
      <c r="I59" s="3"/>
      <c r="J59" s="3"/>
      <c r="K59" s="3"/>
      <c r="L59" s="1"/>
      <c r="M59" s="1"/>
    </row>
    <row r="60" spans="1:13">
      <c r="A60" s="98" t="s">
        <v>73</v>
      </c>
      <c r="B60" s="123">
        <v>8.1026511413083105E-2</v>
      </c>
      <c r="C60" s="113"/>
      <c r="D60" s="113"/>
      <c r="E60" s="113"/>
      <c r="F60" s="3"/>
      <c r="G60" s="1"/>
      <c r="H60" s="3"/>
      <c r="I60" s="3"/>
      <c r="J60" s="3"/>
      <c r="K60" s="3"/>
      <c r="L60" s="1"/>
      <c r="M60" s="1"/>
    </row>
    <row r="61" spans="1:13">
      <c r="A61" s="98" t="s">
        <v>6</v>
      </c>
      <c r="B61" s="123">
        <v>0.12886151153462799</v>
      </c>
      <c r="C61" s="113"/>
      <c r="D61" s="113"/>
      <c r="E61" s="113"/>
      <c r="F61" s="3"/>
      <c r="G61" s="1"/>
      <c r="H61" s="3"/>
      <c r="I61" s="3"/>
      <c r="J61" s="3"/>
      <c r="K61" s="3"/>
      <c r="L61" s="1"/>
      <c r="M61" s="1"/>
    </row>
    <row r="62" spans="1:13">
      <c r="A62" s="98" t="s">
        <v>7</v>
      </c>
      <c r="B62" s="123">
        <v>0.36724953205143801</v>
      </c>
      <c r="C62" s="113"/>
      <c r="D62" s="113"/>
      <c r="E62" s="113"/>
      <c r="F62" s="3"/>
      <c r="G62" s="1"/>
      <c r="H62" s="3"/>
      <c r="I62" s="3"/>
      <c r="J62" s="3"/>
      <c r="K62" s="3"/>
      <c r="L62" s="1"/>
      <c r="M62" s="1"/>
    </row>
    <row r="63" spans="1:13">
      <c r="A63" s="98"/>
      <c r="B63" s="98"/>
      <c r="C63" s="98"/>
      <c r="D63" s="98"/>
      <c r="E63" s="98"/>
      <c r="F63" s="1"/>
      <c r="G63" s="1"/>
      <c r="H63" s="1"/>
      <c r="I63" s="1"/>
      <c r="J63" s="1"/>
      <c r="K63" s="1"/>
      <c r="L63" s="1"/>
      <c r="M63" s="1"/>
    </row>
    <row r="64" spans="1:13">
      <c r="A64" s="98"/>
      <c r="B64" s="98"/>
      <c r="C64" s="98"/>
      <c r="D64" s="98"/>
      <c r="E64" s="98"/>
      <c r="F64" s="1"/>
      <c r="G64" s="1"/>
      <c r="H64" s="1"/>
      <c r="I64" s="1"/>
      <c r="J64" s="1"/>
      <c r="K64" s="1"/>
      <c r="L64" s="1"/>
      <c r="M64" s="1"/>
    </row>
    <row r="65" spans="1:13">
      <c r="A65" s="108" t="s">
        <v>82</v>
      </c>
      <c r="B65" s="117"/>
      <c r="C65" s="117"/>
      <c r="D65" s="117"/>
      <c r="E65" s="98"/>
      <c r="F65" s="1"/>
      <c r="I65" s="1"/>
      <c r="J65" s="1"/>
      <c r="K65" s="1"/>
      <c r="L65" s="1"/>
      <c r="M65" s="1"/>
    </row>
    <row r="66" spans="1:13" ht="60">
      <c r="A66" s="98"/>
      <c r="B66" s="121" t="s">
        <v>41</v>
      </c>
      <c r="C66" s="118"/>
      <c r="D66" s="118"/>
      <c r="E66" s="98"/>
      <c r="F66" s="1"/>
      <c r="I66" s="1"/>
      <c r="J66" s="1"/>
      <c r="K66" s="1"/>
      <c r="L66" s="1"/>
      <c r="M66" s="1"/>
    </row>
    <row r="67" spans="1:13">
      <c r="A67" s="98" t="s">
        <v>46</v>
      </c>
      <c r="B67" s="122">
        <v>5.7</v>
      </c>
      <c r="C67" s="98"/>
      <c r="D67" s="98"/>
      <c r="E67" s="98"/>
      <c r="F67" s="1"/>
    </row>
    <row r="68" spans="1:13">
      <c r="A68" s="119" t="s">
        <v>47</v>
      </c>
      <c r="B68" s="122">
        <f>100-B67</f>
        <v>94.3</v>
      </c>
      <c r="C68" s="98"/>
      <c r="D68" s="98"/>
      <c r="E68" s="98"/>
      <c r="F68" s="1"/>
    </row>
    <row r="69" spans="1:13">
      <c r="A69" s="43"/>
      <c r="B69" s="43"/>
    </row>
    <row r="70" spans="1:13">
      <c r="A70" s="43"/>
      <c r="B70" s="43"/>
    </row>
  </sheetData>
  <mergeCells count="11">
    <mergeCell ref="A19:H19"/>
    <mergeCell ref="A20:H20"/>
    <mergeCell ref="A21:H21"/>
    <mergeCell ref="A27:H27"/>
    <mergeCell ref="A29:H29"/>
    <mergeCell ref="A17:H17"/>
    <mergeCell ref="A2:H2"/>
    <mergeCell ref="A8:H8"/>
    <mergeCell ref="A9:H9"/>
    <mergeCell ref="A10:H10"/>
    <mergeCell ref="A11:H11"/>
  </mergeCells>
  <pageMargins left="0.70866141732283472" right="0.70866141732283472" top="0.74803149606299213" bottom="0.74803149606299213" header="0.31496062992125984" footer="0.31496062992125984"/>
  <pageSetup paperSize="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67"/>
  <sheetViews>
    <sheetView workbookViewId="0">
      <selection activeCell="E55" sqref="E55"/>
    </sheetView>
  </sheetViews>
  <sheetFormatPr baseColWidth="10" defaultRowHeight="15"/>
  <cols>
    <col min="1" max="1" width="13.42578125" customWidth="1"/>
    <col min="2" max="2" width="11.42578125" customWidth="1"/>
    <col min="3" max="3" width="11.28515625" customWidth="1"/>
    <col min="4" max="4" width="13.85546875" customWidth="1"/>
    <col min="5" max="8" width="11.28515625" customWidth="1"/>
    <col min="9" max="9" width="9.85546875" customWidth="1"/>
  </cols>
  <sheetData>
    <row r="1" spans="1:9" ht="10.5" customHeight="1">
      <c r="A1" s="2"/>
      <c r="B1" s="2"/>
      <c r="C1" s="2"/>
      <c r="D1" s="2"/>
      <c r="E1" s="2"/>
      <c r="F1" s="2"/>
      <c r="G1" s="2"/>
      <c r="H1" s="2"/>
    </row>
    <row r="2" spans="1:9" ht="25.5" customHeight="1">
      <c r="A2" s="91" t="s">
        <v>43</v>
      </c>
      <c r="B2" s="91"/>
      <c r="C2" s="91"/>
      <c r="D2" s="91"/>
      <c r="E2" s="91"/>
      <c r="F2" s="91"/>
      <c r="G2" s="91"/>
      <c r="H2" s="91"/>
    </row>
    <row r="3" spans="1:9" ht="15" customHeight="1">
      <c r="A3" s="26"/>
      <c r="B3" s="26"/>
      <c r="C3" s="26"/>
      <c r="D3" s="26"/>
      <c r="E3" s="26"/>
      <c r="F3" s="26"/>
      <c r="G3" s="26"/>
      <c r="H3" s="26"/>
      <c r="I3" s="27"/>
    </row>
    <row r="4" spans="1:9">
      <c r="A4" s="2"/>
      <c r="B4" s="2"/>
      <c r="C4" s="2"/>
      <c r="D4" s="2"/>
      <c r="E4" s="2"/>
      <c r="F4" s="2"/>
      <c r="G4" s="2"/>
      <c r="H4" s="2"/>
    </row>
    <row r="5" spans="1:9">
      <c r="A5" s="2"/>
      <c r="B5" s="2"/>
      <c r="C5" s="2"/>
      <c r="D5" s="2"/>
      <c r="E5" s="2"/>
      <c r="F5" s="2"/>
      <c r="G5" s="2"/>
      <c r="H5" s="2"/>
    </row>
    <row r="6" spans="1:9">
      <c r="A6" s="2"/>
      <c r="B6" s="2"/>
      <c r="C6" s="2"/>
      <c r="D6" s="2"/>
      <c r="E6" s="2"/>
      <c r="F6" s="2"/>
      <c r="G6" s="2"/>
      <c r="H6" s="2"/>
    </row>
    <row r="7" spans="1:9">
      <c r="A7" s="2"/>
      <c r="B7" s="2"/>
      <c r="C7" s="2"/>
      <c r="D7" s="2"/>
      <c r="E7" s="2"/>
      <c r="F7" s="2"/>
      <c r="G7" s="2"/>
      <c r="H7" s="2"/>
    </row>
    <row r="8" spans="1:9">
      <c r="A8" s="2"/>
      <c r="B8" s="2"/>
      <c r="C8" s="2"/>
      <c r="D8" s="2"/>
      <c r="E8" s="2"/>
      <c r="F8" s="2"/>
      <c r="G8" s="2"/>
      <c r="H8" s="2"/>
    </row>
    <row r="9" spans="1:9">
      <c r="A9" s="2"/>
      <c r="B9" s="2"/>
      <c r="C9" s="2"/>
      <c r="D9" s="2"/>
      <c r="E9" s="2"/>
      <c r="F9" s="2"/>
      <c r="G9" s="2"/>
      <c r="H9" s="2"/>
    </row>
    <row r="10" spans="1:9">
      <c r="A10" s="2"/>
      <c r="B10" s="2"/>
      <c r="C10" s="2"/>
      <c r="D10" s="92" t="s">
        <v>112</v>
      </c>
      <c r="E10" s="92"/>
      <c r="F10" s="92"/>
      <c r="G10" s="92"/>
      <c r="H10" s="92"/>
    </row>
    <row r="11" spans="1:9">
      <c r="A11" s="2"/>
      <c r="B11" s="2"/>
      <c r="C11" s="2"/>
      <c r="D11" s="92"/>
      <c r="E11" s="92"/>
      <c r="F11" s="92"/>
      <c r="G11" s="92"/>
      <c r="H11" s="92"/>
    </row>
    <row r="12" spans="1:9" ht="19.5" customHeight="1">
      <c r="A12" s="2"/>
      <c r="B12" s="2"/>
      <c r="C12" s="2"/>
      <c r="D12" s="92"/>
      <c r="E12" s="92"/>
      <c r="F12" s="92"/>
      <c r="G12" s="92"/>
      <c r="H12" s="92"/>
    </row>
    <row r="13" spans="1:9">
      <c r="A13" s="2"/>
      <c r="B13" s="2"/>
      <c r="C13" s="2"/>
      <c r="D13" s="2"/>
      <c r="E13" s="2"/>
      <c r="F13" s="2"/>
      <c r="G13" s="2"/>
      <c r="H13" s="2"/>
    </row>
    <row r="14" spans="1:9" ht="15" customHeight="1">
      <c r="A14" s="91" t="s">
        <v>44</v>
      </c>
      <c r="B14" s="91"/>
      <c r="C14" s="91"/>
      <c r="D14" s="91"/>
      <c r="E14" s="91"/>
      <c r="F14" s="91"/>
      <c r="G14" s="91"/>
      <c r="H14" s="91"/>
    </row>
    <row r="15" spans="1:9">
      <c r="A15" s="2"/>
      <c r="B15" s="2"/>
      <c r="C15" s="2"/>
      <c r="D15" s="2"/>
      <c r="E15" s="2"/>
      <c r="F15" s="2"/>
      <c r="G15" s="2"/>
      <c r="H15" s="2"/>
    </row>
    <row r="16" spans="1:9">
      <c r="A16" s="2"/>
      <c r="B16" s="2"/>
      <c r="C16" s="2"/>
      <c r="D16" s="2"/>
      <c r="E16" s="2"/>
      <c r="F16" s="2"/>
      <c r="G16" s="2"/>
      <c r="H16" s="2"/>
    </row>
    <row r="17" spans="1:8">
      <c r="A17" s="2"/>
      <c r="B17" s="2"/>
      <c r="C17" s="2"/>
      <c r="D17" s="2"/>
      <c r="E17" s="2"/>
      <c r="F17" s="2"/>
      <c r="G17" s="2"/>
      <c r="H17" s="2"/>
    </row>
    <row r="18" spans="1:8">
      <c r="A18" s="2"/>
      <c r="B18" s="2"/>
      <c r="C18" s="2"/>
      <c r="D18" s="2"/>
      <c r="E18" s="2"/>
      <c r="F18" s="2"/>
      <c r="G18" s="2"/>
      <c r="H18" s="2"/>
    </row>
    <row r="19" spans="1:8">
      <c r="A19" s="2"/>
      <c r="B19" s="2"/>
      <c r="C19" s="2"/>
      <c r="D19" s="2"/>
      <c r="E19" s="2"/>
      <c r="F19" s="2"/>
      <c r="G19" s="2"/>
      <c r="H19" s="2"/>
    </row>
    <row r="20" spans="1:8">
      <c r="A20" s="2"/>
      <c r="B20" s="2"/>
      <c r="C20" s="2"/>
      <c r="D20" s="2"/>
      <c r="E20" s="2"/>
      <c r="F20" s="2"/>
      <c r="G20" s="2"/>
      <c r="H20" s="2"/>
    </row>
    <row r="21" spans="1:8">
      <c r="A21" s="2"/>
      <c r="B21" s="2"/>
      <c r="C21" s="2"/>
      <c r="D21" s="2"/>
      <c r="E21" s="92" t="s">
        <v>123</v>
      </c>
      <c r="F21" s="92"/>
      <c r="G21" s="92"/>
      <c r="H21" s="92"/>
    </row>
    <row r="22" spans="1:8" ht="15" customHeight="1">
      <c r="A22" s="2"/>
      <c r="B22" s="2"/>
      <c r="C22" s="2"/>
      <c r="D22" s="2"/>
      <c r="E22" s="92"/>
      <c r="F22" s="92"/>
      <c r="G22" s="92"/>
      <c r="H22" s="92"/>
    </row>
    <row r="23" spans="1:8">
      <c r="A23" s="2"/>
      <c r="B23" s="2"/>
      <c r="C23" s="2"/>
      <c r="D23" s="2"/>
      <c r="E23" s="92"/>
      <c r="F23" s="92"/>
      <c r="G23" s="92"/>
      <c r="H23" s="92"/>
    </row>
    <row r="24" spans="1:8">
      <c r="A24" s="2"/>
      <c r="B24" s="2"/>
      <c r="C24" s="2"/>
      <c r="D24" s="2"/>
      <c r="E24" s="92"/>
      <c r="F24" s="92"/>
      <c r="G24" s="92"/>
      <c r="H24" s="92"/>
    </row>
    <row r="25" spans="1:8">
      <c r="A25" s="2"/>
      <c r="B25" s="2"/>
      <c r="C25" s="2"/>
      <c r="D25" s="2"/>
      <c r="E25" s="2"/>
      <c r="F25" s="2"/>
      <c r="G25" s="2"/>
      <c r="H25" s="2"/>
    </row>
    <row r="26" spans="1:8" ht="27" customHeight="1">
      <c r="A26" s="91" t="s">
        <v>1</v>
      </c>
      <c r="B26" s="91"/>
      <c r="C26" s="91"/>
      <c r="D26" s="91"/>
      <c r="E26" s="91"/>
      <c r="F26" s="91"/>
      <c r="G26" s="91"/>
      <c r="H26" s="91"/>
    </row>
    <row r="27" spans="1:8" ht="15.75" thickBot="1">
      <c r="A27" s="2"/>
      <c r="B27" s="2"/>
      <c r="C27" s="2"/>
      <c r="D27" s="2"/>
      <c r="E27" s="2"/>
      <c r="F27" s="2"/>
      <c r="G27" s="2"/>
      <c r="H27" s="2"/>
    </row>
    <row r="28" spans="1:8">
      <c r="A28" s="2"/>
      <c r="B28" s="28"/>
      <c r="C28" s="28"/>
      <c r="D28" s="28"/>
      <c r="E28" s="28"/>
      <c r="F28" s="2"/>
      <c r="G28" s="2"/>
      <c r="H28" s="2"/>
    </row>
    <row r="29" spans="1:8">
      <c r="A29" s="90"/>
      <c r="B29" s="90"/>
      <c r="C29" s="90"/>
      <c r="D29" s="90"/>
      <c r="E29" s="90"/>
      <c r="F29" s="90"/>
      <c r="G29" s="90"/>
      <c r="H29" s="90"/>
    </row>
    <row r="30" spans="1:8">
      <c r="A30" s="2"/>
      <c r="B30" s="2"/>
      <c r="C30" s="2"/>
      <c r="D30" s="2"/>
      <c r="E30" s="2"/>
      <c r="F30" s="2"/>
      <c r="G30" s="2"/>
      <c r="H30" s="2"/>
    </row>
    <row r="31" spans="1:8" ht="15.75" thickBot="1">
      <c r="A31" s="2"/>
      <c r="B31" s="2"/>
      <c r="C31" s="2"/>
      <c r="D31" s="2"/>
      <c r="E31" s="2"/>
      <c r="F31" s="2"/>
      <c r="G31" s="2"/>
      <c r="H31" s="2"/>
    </row>
    <row r="32" spans="1:8">
      <c r="A32" s="2"/>
      <c r="B32" s="28"/>
      <c r="C32" s="28"/>
      <c r="D32" s="28"/>
      <c r="E32" s="28"/>
      <c r="F32" s="2"/>
      <c r="G32" s="2"/>
      <c r="H32" s="2"/>
    </row>
    <row r="33" spans="1:12">
      <c r="A33" s="52"/>
      <c r="B33" s="52"/>
      <c r="C33" s="52"/>
      <c r="D33" s="52"/>
      <c r="E33" s="92" t="s">
        <v>117</v>
      </c>
      <c r="F33" s="92"/>
      <c r="G33" s="92"/>
      <c r="H33" s="92"/>
    </row>
    <row r="34" spans="1:12" ht="15" customHeight="1">
      <c r="A34" s="2"/>
      <c r="B34" s="2"/>
      <c r="C34" s="2"/>
      <c r="D34" s="2"/>
      <c r="E34" s="92"/>
      <c r="F34" s="92"/>
      <c r="G34" s="92"/>
      <c r="H34" s="92"/>
    </row>
    <row r="35" spans="1:12" ht="15.75" thickBot="1">
      <c r="A35" s="2"/>
      <c r="B35" s="2"/>
      <c r="C35" s="2"/>
      <c r="D35" s="2"/>
      <c r="E35" s="92"/>
      <c r="F35" s="92"/>
      <c r="G35" s="92"/>
      <c r="H35" s="92"/>
    </row>
    <row r="36" spans="1:12">
      <c r="A36" s="2"/>
      <c r="B36" s="28"/>
      <c r="C36" s="28"/>
      <c r="D36" s="28"/>
      <c r="E36" s="92"/>
      <c r="F36" s="92"/>
      <c r="G36" s="92"/>
      <c r="H36" s="92"/>
    </row>
    <row r="37" spans="1:12" ht="15.75" thickBot="1">
      <c r="A37" s="90"/>
      <c r="B37" s="90"/>
      <c r="C37" s="90"/>
      <c r="D37" s="90"/>
      <c r="E37" s="90"/>
      <c r="F37" s="90"/>
      <c r="G37" s="90"/>
      <c r="H37" s="90"/>
    </row>
    <row r="38" spans="1:12">
      <c r="A38" s="2"/>
      <c r="B38" s="28"/>
      <c r="C38" s="28"/>
      <c r="D38" s="28"/>
      <c r="E38" s="28"/>
      <c r="F38" s="2"/>
      <c r="G38" s="2"/>
      <c r="H38" s="2"/>
    </row>
    <row r="39" spans="1:12" ht="12" customHeight="1">
      <c r="A39" s="49" t="s">
        <v>124</v>
      </c>
      <c r="B39" s="2"/>
      <c r="C39" s="2"/>
      <c r="D39" s="2"/>
      <c r="E39" s="2"/>
      <c r="F39" s="29"/>
      <c r="G39" s="29"/>
      <c r="H39" s="29"/>
      <c r="I39" s="22"/>
      <c r="J39" s="22"/>
      <c r="K39" s="22"/>
      <c r="L39" s="22"/>
    </row>
    <row r="40" spans="1:12" ht="12" customHeight="1">
      <c r="A40" s="50" t="s">
        <v>92</v>
      </c>
      <c r="B40" s="2"/>
      <c r="C40" s="2"/>
      <c r="D40" s="2"/>
      <c r="E40" s="2"/>
      <c r="F40" s="29"/>
      <c r="G40" s="29"/>
      <c r="H40" s="29"/>
      <c r="I40" s="22"/>
      <c r="J40" s="22"/>
      <c r="K40" s="22"/>
      <c r="L40" s="22"/>
    </row>
    <row r="41" spans="1:12">
      <c r="A41" s="30"/>
      <c r="B41" s="2"/>
      <c r="C41" s="2"/>
      <c r="D41" s="2"/>
      <c r="E41" s="2"/>
      <c r="F41" s="29"/>
      <c r="G41" s="29"/>
      <c r="H41" s="29"/>
      <c r="I41" s="22"/>
      <c r="J41" s="22"/>
      <c r="K41" s="22"/>
      <c r="L41" s="22"/>
    </row>
    <row r="44" spans="1:12">
      <c r="A44" s="127" t="s">
        <v>131</v>
      </c>
      <c r="B44" s="128"/>
      <c r="C44" s="128"/>
      <c r="D44" s="128"/>
      <c r="E44" s="1"/>
      <c r="F44" s="1"/>
    </row>
    <row r="45" spans="1:12">
      <c r="A45" s="128"/>
      <c r="B45" s="128"/>
      <c r="C45" s="128"/>
      <c r="D45" s="128"/>
      <c r="E45" s="1"/>
      <c r="F45" s="1"/>
    </row>
    <row r="46" spans="1:12">
      <c r="A46" s="128"/>
      <c r="B46" s="128"/>
      <c r="C46" s="128"/>
      <c r="D46" s="128"/>
      <c r="E46" s="1"/>
      <c r="F46" s="1"/>
    </row>
    <row r="47" spans="1:12">
      <c r="A47" s="127" t="s">
        <v>45</v>
      </c>
      <c r="B47" s="127"/>
      <c r="C47" s="129" t="s">
        <v>0</v>
      </c>
      <c r="D47" s="129" t="s">
        <v>97</v>
      </c>
      <c r="E47" s="82"/>
      <c r="F47" s="82"/>
    </row>
    <row r="48" spans="1:12" ht="57">
      <c r="A48" s="130" t="s">
        <v>110</v>
      </c>
      <c r="B48" s="128"/>
      <c r="C48" s="131"/>
      <c r="D48" s="131">
        <v>0.46589999999999998</v>
      </c>
      <c r="E48" s="23"/>
      <c r="F48" s="3"/>
      <c r="G48" s="22"/>
      <c r="H48" s="22"/>
    </row>
    <row r="49" spans="1:9" ht="23.25">
      <c r="A49" s="130" t="s">
        <v>111</v>
      </c>
      <c r="B49" s="128"/>
      <c r="C49" s="131"/>
      <c r="D49" s="131">
        <v>0.53410000000000002</v>
      </c>
      <c r="E49" s="23"/>
      <c r="F49" s="3"/>
      <c r="G49" s="22"/>
      <c r="H49" s="22"/>
    </row>
    <row r="50" spans="1:9">
      <c r="A50" s="128"/>
      <c r="B50" s="128"/>
      <c r="C50" s="131"/>
      <c r="D50" s="132"/>
      <c r="E50" s="23"/>
      <c r="F50" s="3"/>
      <c r="G50" s="22"/>
      <c r="H50" s="10"/>
      <c r="I50" s="10"/>
    </row>
    <row r="51" spans="1:9">
      <c r="A51" s="128" t="s">
        <v>83</v>
      </c>
      <c r="B51" s="128"/>
      <c r="C51" s="133">
        <v>8.0981142445843197</v>
      </c>
      <c r="D51" s="134"/>
      <c r="E51" s="23"/>
      <c r="F51" s="1"/>
      <c r="H51" s="10"/>
      <c r="I51" s="10"/>
    </row>
    <row r="52" spans="1:9">
      <c r="A52" s="128" t="s">
        <v>79</v>
      </c>
      <c r="B52" s="128"/>
      <c r="C52" s="133">
        <v>91.901881301366302</v>
      </c>
      <c r="D52" s="134"/>
      <c r="E52" s="23"/>
      <c r="F52" s="1"/>
    </row>
    <row r="53" spans="1:9">
      <c r="A53" s="128"/>
      <c r="B53" s="128"/>
      <c r="C53" s="134"/>
      <c r="D53" s="128"/>
      <c r="E53" s="1"/>
      <c r="F53" s="1"/>
    </row>
    <row r="54" spans="1:9">
      <c r="A54" s="135"/>
      <c r="B54" s="135"/>
      <c r="C54" s="135"/>
      <c r="D54" s="135"/>
      <c r="E54" s="1"/>
      <c r="F54" s="1"/>
    </row>
    <row r="55" spans="1:9" ht="45">
      <c r="A55" s="136"/>
      <c r="B55" s="129" t="s">
        <v>96</v>
      </c>
      <c r="C55" s="129" t="s">
        <v>42</v>
      </c>
      <c r="D55" s="129" t="s">
        <v>74</v>
      </c>
      <c r="E55" s="1"/>
      <c r="F55" s="1"/>
      <c r="G55" s="1"/>
      <c r="H55" s="1"/>
    </row>
    <row r="56" spans="1:9">
      <c r="A56" s="135"/>
      <c r="B56" s="137"/>
      <c r="C56" s="137"/>
      <c r="D56" s="137"/>
      <c r="E56" s="3"/>
      <c r="F56" s="1"/>
      <c r="G56" s="1"/>
      <c r="H56" s="1"/>
    </row>
    <row r="57" spans="1:9">
      <c r="A57" s="135" t="s">
        <v>1</v>
      </c>
      <c r="B57" s="137">
        <v>0.12842958893453599</v>
      </c>
      <c r="C57" s="137">
        <v>2.0513050241858701E-2</v>
      </c>
      <c r="D57" s="137">
        <v>0.14409517768984501</v>
      </c>
      <c r="E57" s="3"/>
      <c r="F57" s="41"/>
      <c r="G57" s="41"/>
      <c r="H57" s="41"/>
    </row>
    <row r="58" spans="1:9">
      <c r="A58" s="135" t="s">
        <v>76</v>
      </c>
      <c r="B58" s="137">
        <v>0.81611561368111396</v>
      </c>
      <c r="C58" s="137">
        <v>0.97948688839216502</v>
      </c>
      <c r="D58" s="137">
        <v>0.79240043418073103</v>
      </c>
      <c r="E58" s="3"/>
      <c r="F58" s="1"/>
      <c r="G58" s="1"/>
      <c r="H58" s="1"/>
    </row>
    <row r="59" spans="1:9">
      <c r="A59" s="135" t="s">
        <v>30</v>
      </c>
      <c r="B59" s="137">
        <f>1-B56-B57-B58</f>
        <v>5.5454797384350107E-2</v>
      </c>
      <c r="C59" s="137">
        <f t="shared" ref="C59:D59" si="0">1-C56-C57-C58</f>
        <v>6.1365976300464808E-8</v>
      </c>
      <c r="D59" s="137">
        <f t="shared" si="0"/>
        <v>6.3504388129423939E-2</v>
      </c>
      <c r="E59" s="3"/>
      <c r="F59" s="42"/>
      <c r="G59" s="1"/>
      <c r="H59" s="1"/>
    </row>
    <row r="60" spans="1:9">
      <c r="A60" s="135"/>
      <c r="B60" s="137"/>
      <c r="C60" s="137"/>
      <c r="D60" s="137"/>
      <c r="E60" s="3"/>
      <c r="F60" s="42"/>
      <c r="G60" s="1"/>
      <c r="H60" s="1"/>
    </row>
    <row r="61" spans="1:9" ht="45">
      <c r="A61" s="138"/>
      <c r="B61" s="129" t="s">
        <v>96</v>
      </c>
      <c r="C61" s="129" t="s">
        <v>42</v>
      </c>
      <c r="D61" s="129" t="s">
        <v>74</v>
      </c>
      <c r="E61" s="1"/>
      <c r="F61" s="1"/>
      <c r="G61" s="1"/>
      <c r="H61" s="1"/>
    </row>
    <row r="62" spans="1:9">
      <c r="A62" s="128" t="s">
        <v>78</v>
      </c>
      <c r="B62" s="139">
        <v>0.20843911806889201</v>
      </c>
      <c r="C62" s="139">
        <v>5.6890593669792801E-2</v>
      </c>
      <c r="D62" s="139">
        <v>0.230438483342746</v>
      </c>
      <c r="E62" s="1"/>
      <c r="F62" s="1"/>
      <c r="G62" s="1"/>
      <c r="H62" s="1"/>
    </row>
    <row r="63" spans="1:9">
      <c r="A63" s="128" t="s">
        <v>94</v>
      </c>
      <c r="B63" s="139">
        <v>3.8212003792206503E-2</v>
      </c>
      <c r="C63" s="139">
        <v>3.5491226966664499E-2</v>
      </c>
      <c r="D63" s="139">
        <v>3.8606976021179899E-2</v>
      </c>
      <c r="E63" s="1"/>
      <c r="F63" s="1"/>
    </row>
    <row r="64" spans="1:9">
      <c r="A64" s="128" t="s">
        <v>95</v>
      </c>
      <c r="B64" s="139">
        <v>5.0012864331380497E-2</v>
      </c>
      <c r="C64" s="139">
        <v>0</v>
      </c>
      <c r="D64" s="139">
        <v>5.7272928109861801E-2</v>
      </c>
      <c r="E64" s="1"/>
      <c r="F64" s="1"/>
    </row>
    <row r="65" spans="1:6">
      <c r="A65" s="128" t="s">
        <v>77</v>
      </c>
      <c r="B65" s="139">
        <v>0.64616700294139096</v>
      </c>
      <c r="C65" s="139">
        <v>0.90761812566831401</v>
      </c>
      <c r="D65" s="139">
        <v>0.60821413554919301</v>
      </c>
      <c r="E65" s="1"/>
      <c r="F65" s="1"/>
    </row>
    <row r="66" spans="1:6">
      <c r="A66" s="128" t="s">
        <v>30</v>
      </c>
      <c r="B66" s="139">
        <f>1-B62-B64-B63-B65</f>
        <v>5.7169010866130021E-2</v>
      </c>
      <c r="C66" s="139">
        <f t="shared" ref="C66:D66" si="1">1-C62-C64-C63-C65</f>
        <v>5.3695228707795195E-8</v>
      </c>
      <c r="D66" s="139">
        <f t="shared" si="1"/>
        <v>6.5467476977019268E-2</v>
      </c>
      <c r="E66" s="1"/>
      <c r="F66" s="1"/>
    </row>
    <row r="67" spans="1:6">
      <c r="A67" s="1"/>
      <c r="B67" s="1"/>
      <c r="C67" s="1"/>
      <c r="D67" s="1"/>
      <c r="E67" s="1"/>
      <c r="F67" s="1"/>
    </row>
  </sheetData>
  <mergeCells count="8">
    <mergeCell ref="A37:H37"/>
    <mergeCell ref="A2:H2"/>
    <mergeCell ref="A14:H14"/>
    <mergeCell ref="A26:H26"/>
    <mergeCell ref="A29:H29"/>
    <mergeCell ref="E21:H24"/>
    <mergeCell ref="E33:H36"/>
    <mergeCell ref="D10:H12"/>
  </mergeCells>
  <pageMargins left="0.70866141732283472" right="0.70866141732283472" top="0.74803149606299213" bottom="0.74803149606299213" header="0.31496062992125984" footer="0.31496062992125984"/>
  <pageSetup paperSize="9"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88"/>
  <sheetViews>
    <sheetView workbookViewId="0">
      <selection activeCell="F50" sqref="F50"/>
    </sheetView>
  </sheetViews>
  <sheetFormatPr baseColWidth="10" defaultRowHeight="15"/>
  <cols>
    <col min="1" max="1" width="11.42578125" customWidth="1"/>
    <col min="2" max="2" width="11.42578125" style="6" customWidth="1"/>
    <col min="4" max="4" width="11.5703125" customWidth="1"/>
    <col min="8" max="8" width="11.42578125" customWidth="1"/>
  </cols>
  <sheetData>
    <row r="1" spans="1:8" ht="11.1" customHeight="1">
      <c r="A1" s="2"/>
      <c r="B1" s="9"/>
      <c r="C1" s="2"/>
      <c r="D1" s="2"/>
      <c r="E1" s="2"/>
      <c r="F1" s="2"/>
      <c r="G1" s="2"/>
      <c r="H1" s="2"/>
    </row>
    <row r="2" spans="1:8" s="7" customFormat="1" ht="45" customHeight="1">
      <c r="A2" s="91" t="s">
        <v>102</v>
      </c>
      <c r="B2" s="91"/>
      <c r="C2" s="91"/>
      <c r="D2" s="91"/>
      <c r="E2" s="91"/>
      <c r="F2" s="91"/>
      <c r="G2" s="91"/>
      <c r="H2" s="91"/>
    </row>
    <row r="3" spans="1:8">
      <c r="A3" s="2"/>
      <c r="B3" s="8"/>
      <c r="C3" s="2"/>
      <c r="D3" s="2"/>
      <c r="E3" s="2"/>
      <c r="F3" s="2"/>
      <c r="G3" s="2"/>
      <c r="H3" s="2"/>
    </row>
    <row r="4" spans="1:8">
      <c r="A4" s="2"/>
      <c r="B4" s="9"/>
      <c r="C4" s="2"/>
      <c r="D4" s="2"/>
      <c r="E4" s="2"/>
      <c r="F4" s="2"/>
      <c r="G4" s="2"/>
      <c r="H4" s="2"/>
    </row>
    <row r="5" spans="1:8" ht="15.75" customHeight="1">
      <c r="A5" s="2"/>
      <c r="B5" s="9"/>
      <c r="C5" s="2"/>
      <c r="D5" s="2"/>
      <c r="E5" s="2"/>
      <c r="F5" s="2"/>
      <c r="G5" s="2"/>
      <c r="H5" s="2"/>
    </row>
    <row r="6" spans="1:8">
      <c r="A6" s="2"/>
      <c r="B6" s="9"/>
      <c r="C6" s="2"/>
      <c r="D6" s="2"/>
      <c r="E6" s="2"/>
      <c r="F6" s="2"/>
      <c r="G6" s="2"/>
      <c r="H6" s="2"/>
    </row>
    <row r="7" spans="1:8">
      <c r="A7" s="2"/>
      <c r="B7" s="9"/>
      <c r="C7" s="2"/>
      <c r="D7" s="2"/>
      <c r="E7" s="2"/>
      <c r="F7" s="2"/>
      <c r="G7" s="2"/>
      <c r="H7" s="2"/>
    </row>
    <row r="8" spans="1:8">
      <c r="A8" s="2"/>
      <c r="B8" s="9"/>
      <c r="C8" s="2"/>
      <c r="D8" s="2"/>
      <c r="E8" s="2"/>
      <c r="F8" s="2"/>
      <c r="G8" s="2"/>
      <c r="H8" s="2"/>
    </row>
    <row r="9" spans="1:8">
      <c r="A9" s="2"/>
      <c r="B9" s="9"/>
      <c r="C9" s="2"/>
      <c r="D9" s="2"/>
      <c r="E9" s="2"/>
      <c r="F9" s="2"/>
      <c r="G9" s="2"/>
      <c r="H9" s="2"/>
    </row>
    <row r="10" spans="1:8">
      <c r="A10" s="2"/>
      <c r="B10" s="9"/>
      <c r="C10" s="2"/>
      <c r="D10" s="2"/>
      <c r="E10" s="2"/>
      <c r="F10" s="2"/>
      <c r="G10" s="2"/>
      <c r="H10" s="2"/>
    </row>
    <row r="11" spans="1:8">
      <c r="A11" s="2"/>
      <c r="B11" s="9"/>
      <c r="C11" s="2"/>
      <c r="D11" s="2"/>
      <c r="E11" s="2"/>
      <c r="F11" s="2"/>
      <c r="G11" s="2"/>
      <c r="H11" s="2"/>
    </row>
    <row r="12" spans="1:8">
      <c r="A12" s="2"/>
      <c r="B12" s="9"/>
      <c r="C12" s="2"/>
      <c r="D12" s="2"/>
      <c r="E12" s="2"/>
      <c r="F12" s="2"/>
      <c r="G12" s="2"/>
      <c r="H12" s="2"/>
    </row>
    <row r="13" spans="1:8">
      <c r="A13" s="2"/>
      <c r="B13" s="9"/>
      <c r="C13" s="2"/>
      <c r="D13" s="2"/>
      <c r="E13" s="2"/>
      <c r="F13" s="2"/>
      <c r="G13" s="2"/>
      <c r="H13" s="2"/>
    </row>
    <row r="14" spans="1:8">
      <c r="A14" s="2"/>
      <c r="B14" s="9"/>
      <c r="C14" s="2"/>
      <c r="D14" s="2"/>
      <c r="E14" s="2"/>
      <c r="F14" s="2"/>
      <c r="G14" s="2"/>
      <c r="H14" s="2"/>
    </row>
    <row r="15" spans="1:8">
      <c r="A15" s="11"/>
      <c r="B15" s="12"/>
      <c r="C15" s="12"/>
      <c r="D15" s="12"/>
      <c r="E15" s="12"/>
      <c r="F15" s="12"/>
      <c r="G15" s="12"/>
      <c r="H15" s="2"/>
    </row>
    <row r="16" spans="1:8">
      <c r="A16" s="2"/>
      <c r="B16" s="8"/>
      <c r="C16" s="2"/>
      <c r="D16" s="2"/>
      <c r="E16" s="2"/>
      <c r="F16" s="2"/>
      <c r="G16" s="2"/>
      <c r="H16" s="2"/>
    </row>
    <row r="17" spans="1:8">
      <c r="A17" s="2"/>
      <c r="B17" s="9"/>
      <c r="C17" s="2"/>
      <c r="D17" s="2"/>
      <c r="E17" s="2"/>
      <c r="F17" s="2"/>
      <c r="G17" s="2"/>
      <c r="H17" s="2"/>
    </row>
    <row r="18" spans="1:8">
      <c r="A18" s="2"/>
      <c r="B18" s="9"/>
      <c r="C18" s="2"/>
      <c r="D18" s="2"/>
      <c r="E18" s="2"/>
      <c r="F18" s="2"/>
      <c r="G18" s="2"/>
      <c r="H18" s="2"/>
    </row>
    <row r="19" spans="1:8">
      <c r="A19" s="2"/>
      <c r="B19" s="9"/>
      <c r="C19" s="2"/>
      <c r="D19" s="2"/>
      <c r="E19" s="2"/>
      <c r="F19" s="2"/>
      <c r="G19" s="2"/>
      <c r="H19" s="2"/>
    </row>
    <row r="20" spans="1:8">
      <c r="A20" s="2"/>
      <c r="B20" s="9"/>
      <c r="C20" s="2"/>
      <c r="D20" s="2"/>
      <c r="E20" s="2"/>
      <c r="F20" s="2"/>
      <c r="G20" s="2"/>
      <c r="H20" s="2"/>
    </row>
    <row r="21" spans="1:8">
      <c r="A21" s="2"/>
      <c r="B21" s="9"/>
      <c r="C21" s="2"/>
      <c r="D21" s="2"/>
      <c r="E21" s="2"/>
      <c r="F21" s="2"/>
      <c r="G21" s="2"/>
      <c r="H21" s="2"/>
    </row>
    <row r="22" spans="1:8">
      <c r="A22" s="2"/>
      <c r="B22" s="9"/>
      <c r="C22" s="2"/>
      <c r="D22" s="2"/>
      <c r="E22" s="2"/>
      <c r="F22" s="2"/>
      <c r="G22" s="2"/>
      <c r="H22" s="2"/>
    </row>
    <row r="23" spans="1:8">
      <c r="A23" s="2"/>
      <c r="B23" s="9"/>
      <c r="C23" s="2"/>
      <c r="D23" s="2"/>
      <c r="E23" s="2"/>
      <c r="F23" s="2"/>
      <c r="G23" s="2"/>
      <c r="H23" s="2"/>
    </row>
    <row r="24" spans="1:8">
      <c r="A24" s="93" t="s">
        <v>101</v>
      </c>
      <c r="B24" s="93"/>
      <c r="C24" s="93"/>
      <c r="D24" s="93"/>
      <c r="E24" s="93"/>
      <c r="F24" s="93"/>
      <c r="G24" s="93"/>
      <c r="H24" s="93"/>
    </row>
    <row r="25" spans="1:8" ht="35.25" customHeight="1">
      <c r="A25" s="93"/>
      <c r="B25" s="93"/>
      <c r="C25" s="93"/>
      <c r="D25" s="93"/>
      <c r="E25" s="93"/>
      <c r="F25" s="93"/>
      <c r="G25" s="93"/>
      <c r="H25" s="93"/>
    </row>
    <row r="26" spans="1:8">
      <c r="A26" s="2"/>
      <c r="B26" s="9"/>
      <c r="C26" s="2"/>
      <c r="D26" s="2"/>
      <c r="E26" s="2"/>
      <c r="F26" s="2"/>
      <c r="G26" s="2"/>
      <c r="H26" s="2"/>
    </row>
    <row r="27" spans="1:8">
      <c r="A27" s="2"/>
      <c r="B27" s="9"/>
      <c r="C27" s="2"/>
      <c r="D27" s="2"/>
      <c r="E27" s="2"/>
      <c r="F27" s="2"/>
      <c r="G27" s="2"/>
      <c r="H27" s="2"/>
    </row>
    <row r="28" spans="1:8">
      <c r="A28" s="2"/>
      <c r="B28" s="9"/>
      <c r="C28" s="2"/>
      <c r="D28" s="2"/>
      <c r="E28" s="2"/>
      <c r="F28" s="2"/>
      <c r="G28" s="2"/>
      <c r="H28" s="2"/>
    </row>
    <row r="29" spans="1:8">
      <c r="A29" s="2"/>
      <c r="B29" s="9"/>
      <c r="C29" s="2"/>
      <c r="D29" s="2"/>
      <c r="E29" s="2"/>
      <c r="F29" s="2"/>
      <c r="G29" s="2"/>
      <c r="H29" s="2"/>
    </row>
    <row r="30" spans="1:8">
      <c r="A30" s="2"/>
      <c r="B30" s="9"/>
      <c r="C30" s="2"/>
      <c r="D30" s="2"/>
      <c r="E30" s="2"/>
      <c r="F30" s="2"/>
      <c r="G30" s="2"/>
      <c r="H30" s="2"/>
    </row>
    <row r="31" spans="1:8">
      <c r="A31" s="2"/>
      <c r="B31" s="9"/>
      <c r="C31" s="2"/>
      <c r="D31" s="2"/>
      <c r="E31" s="2"/>
      <c r="F31" s="2"/>
      <c r="G31" s="2"/>
      <c r="H31" s="2"/>
    </row>
    <row r="32" spans="1:8">
      <c r="A32" s="2"/>
      <c r="B32" s="9"/>
      <c r="C32" s="2"/>
      <c r="D32" s="2"/>
      <c r="E32" s="2"/>
      <c r="F32" s="2"/>
      <c r="G32" s="2"/>
      <c r="H32" s="2"/>
    </row>
    <row r="33" spans="1:9">
      <c r="A33" s="2"/>
      <c r="B33" s="9"/>
      <c r="C33" s="2"/>
      <c r="D33" s="2"/>
      <c r="E33" s="2"/>
      <c r="F33" s="2"/>
      <c r="G33" s="2"/>
      <c r="H33" s="2"/>
    </row>
    <row r="34" spans="1:9">
      <c r="A34" s="2"/>
      <c r="B34" s="9"/>
      <c r="C34" s="2"/>
      <c r="D34" s="2"/>
      <c r="E34" s="2"/>
      <c r="F34" s="2"/>
      <c r="G34" s="2"/>
      <c r="H34" s="2"/>
    </row>
    <row r="35" spans="1:9">
      <c r="A35" s="2"/>
      <c r="B35" s="9"/>
      <c r="C35" s="2"/>
      <c r="D35" s="2" t="s">
        <v>8</v>
      </c>
      <c r="E35" s="2"/>
      <c r="F35" s="2"/>
      <c r="G35" s="2"/>
      <c r="H35" s="2"/>
    </row>
    <row r="36" spans="1:9">
      <c r="A36" s="55" t="s">
        <v>127</v>
      </c>
      <c r="B36" s="9"/>
      <c r="C36" s="2"/>
      <c r="D36" s="2"/>
      <c r="E36" s="2"/>
      <c r="F36" s="2"/>
      <c r="G36" s="2"/>
      <c r="H36" s="2"/>
    </row>
    <row r="37" spans="1:9" ht="36" customHeight="1">
      <c r="A37" s="96" t="s">
        <v>128</v>
      </c>
      <c r="B37" s="96"/>
      <c r="C37" s="96"/>
      <c r="D37" s="96"/>
      <c r="E37" s="2"/>
      <c r="F37" s="2"/>
      <c r="G37" s="2"/>
      <c r="H37" s="2"/>
    </row>
    <row r="38" spans="1:9" ht="12.75" customHeight="1">
      <c r="A38" s="92" t="s">
        <v>103</v>
      </c>
      <c r="B38" s="92"/>
      <c r="C38" s="92"/>
      <c r="D38" s="92"/>
      <c r="E38" s="2"/>
      <c r="F38" s="2"/>
      <c r="G38" s="2"/>
      <c r="H38" s="2"/>
    </row>
    <row r="39" spans="1:9" ht="12" customHeight="1">
      <c r="A39" s="92"/>
      <c r="B39" s="92"/>
      <c r="C39" s="92"/>
      <c r="D39" s="92"/>
      <c r="E39" s="2"/>
      <c r="F39" s="2"/>
      <c r="G39" s="2"/>
      <c r="H39" s="2"/>
    </row>
    <row r="40" spans="1:9" ht="12" customHeight="1">
      <c r="A40" s="92"/>
      <c r="B40" s="92"/>
      <c r="C40" s="92"/>
      <c r="D40" s="92"/>
      <c r="E40" s="81"/>
      <c r="F40" s="81"/>
      <c r="G40" s="81"/>
      <c r="H40" s="81"/>
    </row>
    <row r="41" spans="1:9" ht="12" customHeight="1">
      <c r="A41" s="92"/>
      <c r="B41" s="92"/>
      <c r="C41" s="92"/>
      <c r="D41" s="92"/>
      <c r="E41" s="81"/>
      <c r="F41" s="81"/>
      <c r="G41" s="81"/>
      <c r="H41" s="81"/>
    </row>
    <row r="42" spans="1:9" ht="12" customHeight="1">
      <c r="A42" s="49" t="s">
        <v>90</v>
      </c>
      <c r="B42" s="32"/>
      <c r="C42" s="31"/>
      <c r="D42" s="53"/>
      <c r="E42" s="31"/>
      <c r="F42" s="31"/>
      <c r="G42" s="31"/>
      <c r="H42" s="2"/>
    </row>
    <row r="43" spans="1:9" ht="12" customHeight="1">
      <c r="A43" s="50" t="s">
        <v>98</v>
      </c>
      <c r="B43" s="9"/>
      <c r="C43" s="2"/>
      <c r="D43" s="54"/>
      <c r="E43" s="2"/>
      <c r="F43" s="2"/>
      <c r="G43" s="2"/>
      <c r="H43" s="2"/>
    </row>
    <row r="44" spans="1:9">
      <c r="A44" s="50"/>
      <c r="B44" s="9"/>
      <c r="C44" s="2"/>
      <c r="D44" s="54"/>
      <c r="E44" s="2"/>
      <c r="F44" s="2"/>
      <c r="G44" s="2"/>
      <c r="H44" s="2"/>
    </row>
    <row r="48" spans="1:9">
      <c r="A48" s="140" t="s">
        <v>131</v>
      </c>
      <c r="B48" s="141"/>
      <c r="C48" s="142"/>
      <c r="D48" s="142"/>
      <c r="E48" s="1"/>
      <c r="F48" s="1"/>
      <c r="G48" s="1"/>
      <c r="H48" s="1"/>
      <c r="I48" s="1"/>
    </row>
    <row r="49" spans="1:11">
      <c r="A49" s="140"/>
      <c r="B49" s="141"/>
      <c r="C49" s="142"/>
      <c r="D49" s="142"/>
      <c r="E49" s="1"/>
      <c r="F49" s="1"/>
      <c r="G49" s="1"/>
      <c r="H49" s="1"/>
      <c r="I49" s="1"/>
    </row>
    <row r="50" spans="1:11">
      <c r="A50" s="143" t="s">
        <v>19</v>
      </c>
      <c r="B50" s="143" t="s">
        <v>9</v>
      </c>
      <c r="C50" s="143" t="s">
        <v>48</v>
      </c>
      <c r="D50" s="143" t="s">
        <v>49</v>
      </c>
      <c r="E50" s="33"/>
      <c r="F50" s="33"/>
      <c r="G50" s="33"/>
      <c r="H50" s="33"/>
      <c r="I50" s="1"/>
    </row>
    <row r="51" spans="1:11">
      <c r="A51" s="144"/>
      <c r="B51" s="145" t="s">
        <v>50</v>
      </c>
      <c r="C51" s="144"/>
      <c r="D51" s="144"/>
      <c r="E51" s="34"/>
      <c r="F51" s="35"/>
      <c r="G51" s="36"/>
      <c r="H51" s="34"/>
      <c r="I51" s="1"/>
    </row>
    <row r="52" spans="1:11" ht="22.5">
      <c r="A52" s="145" t="s">
        <v>51</v>
      </c>
      <c r="B52" s="146" t="s">
        <v>15</v>
      </c>
      <c r="C52" s="147">
        <v>1.8013351405704401E-2</v>
      </c>
      <c r="D52" s="147">
        <v>4.26015718001767E-2</v>
      </c>
      <c r="E52" s="37"/>
      <c r="F52" s="38"/>
      <c r="G52" s="39"/>
      <c r="H52" s="34"/>
      <c r="I52" s="1"/>
    </row>
    <row r="53" spans="1:11" ht="22.5">
      <c r="A53" s="148">
        <v>2</v>
      </c>
      <c r="B53" s="146" t="s">
        <v>13</v>
      </c>
      <c r="C53" s="147">
        <v>7.2456032314219699E-3</v>
      </c>
      <c r="D53" s="147">
        <v>1.27950977422063E-2</v>
      </c>
      <c r="E53" s="37"/>
      <c r="F53" s="38"/>
      <c r="G53" s="39"/>
      <c r="H53" s="34"/>
      <c r="I53" s="1"/>
    </row>
    <row r="54" spans="1:11">
      <c r="A54" s="148">
        <v>3</v>
      </c>
      <c r="B54" s="146" t="s">
        <v>11</v>
      </c>
      <c r="C54" s="147">
        <v>1.0119566122970399E-2</v>
      </c>
      <c r="D54" s="147">
        <v>1.9389297181090202E-2</v>
      </c>
      <c r="E54" s="37"/>
      <c r="F54" s="38"/>
      <c r="G54" s="39"/>
      <c r="H54" s="34"/>
      <c r="I54" s="1"/>
    </row>
    <row r="55" spans="1:11">
      <c r="A55" s="148">
        <v>4</v>
      </c>
      <c r="B55" s="146" t="s">
        <v>10</v>
      </c>
      <c r="C55" s="147">
        <v>1.31176681764732E-2</v>
      </c>
      <c r="D55" s="147">
        <v>2.2190749626795798E-2</v>
      </c>
      <c r="E55" s="37"/>
      <c r="F55" s="38"/>
      <c r="G55" s="39"/>
      <c r="H55" s="34"/>
      <c r="I55" s="1"/>
    </row>
    <row r="56" spans="1:11">
      <c r="A56" s="148">
        <v>5</v>
      </c>
      <c r="B56" s="146" t="s">
        <v>14</v>
      </c>
      <c r="C56" s="147">
        <v>8.6556726688063294E-3</v>
      </c>
      <c r="D56" s="147">
        <v>1.35724316891892E-2</v>
      </c>
      <c r="E56" s="37"/>
      <c r="F56" s="38"/>
      <c r="G56" s="39"/>
      <c r="H56" s="34"/>
      <c r="I56" s="1"/>
    </row>
    <row r="57" spans="1:11">
      <c r="A57" s="148">
        <v>6</v>
      </c>
      <c r="B57" s="146" t="s">
        <v>12</v>
      </c>
      <c r="C57" s="147">
        <v>1.1129391215653201E-2</v>
      </c>
      <c r="D57" s="147">
        <v>1.9799451685047102E-2</v>
      </c>
      <c r="E57" s="37"/>
      <c r="F57" s="38"/>
      <c r="G57" s="39"/>
      <c r="H57" s="34"/>
      <c r="I57" s="1"/>
    </row>
    <row r="58" spans="1:11">
      <c r="A58" s="148">
        <v>7</v>
      </c>
      <c r="B58" s="146" t="s">
        <v>52</v>
      </c>
      <c r="C58" s="147">
        <v>1.37276148178784E-2</v>
      </c>
      <c r="D58" s="147">
        <v>2.50277916899561E-2</v>
      </c>
      <c r="E58" s="37"/>
      <c r="F58" s="38"/>
      <c r="G58" s="39"/>
      <c r="H58" s="34"/>
      <c r="I58" s="1"/>
    </row>
    <row r="59" spans="1:11">
      <c r="A59" s="148">
        <v>8</v>
      </c>
      <c r="B59" s="146" t="s">
        <v>16</v>
      </c>
      <c r="C59" s="147">
        <v>1.24020962296316E-2</v>
      </c>
      <c r="D59" s="147">
        <v>2.8435277157296102E-2</v>
      </c>
      <c r="E59" s="37"/>
      <c r="F59" s="38"/>
      <c r="G59" s="39"/>
      <c r="H59" s="34"/>
      <c r="I59" s="1"/>
    </row>
    <row r="60" spans="1:11" ht="22.5">
      <c r="A60" s="145" t="s">
        <v>53</v>
      </c>
      <c r="B60" s="146" t="s">
        <v>17</v>
      </c>
      <c r="C60" s="149">
        <v>0</v>
      </c>
      <c r="D60" s="150">
        <v>0</v>
      </c>
      <c r="E60" s="37"/>
      <c r="F60" s="38"/>
      <c r="G60" s="39"/>
      <c r="H60" s="38"/>
      <c r="I60" s="22"/>
      <c r="J60" s="22"/>
      <c r="K60" s="22"/>
    </row>
    <row r="61" spans="1:11" ht="22.5">
      <c r="A61" s="148">
        <v>1</v>
      </c>
      <c r="B61" s="146" t="s">
        <v>54</v>
      </c>
      <c r="C61" s="149">
        <v>7.2185105255322003E-3</v>
      </c>
      <c r="D61" s="150">
        <v>1.20154912721539E-2</v>
      </c>
      <c r="E61" s="37"/>
      <c r="F61" s="38"/>
      <c r="G61" s="39"/>
      <c r="H61" s="38"/>
      <c r="I61" s="22"/>
      <c r="J61" s="22"/>
      <c r="K61" s="22"/>
    </row>
    <row r="62" spans="1:11" ht="22.5">
      <c r="A62" s="148">
        <v>2</v>
      </c>
      <c r="B62" s="146" t="s">
        <v>55</v>
      </c>
      <c r="C62" s="149">
        <v>9.3802454921632205E-3</v>
      </c>
      <c r="D62" s="150">
        <v>1.84156397036308E-2</v>
      </c>
      <c r="E62" s="37"/>
      <c r="F62" s="38"/>
      <c r="G62" s="39"/>
      <c r="H62" s="38"/>
      <c r="I62" s="22"/>
      <c r="J62" s="22"/>
      <c r="K62" s="22"/>
    </row>
    <row r="63" spans="1:11" ht="22.5">
      <c r="A63" s="148">
        <v>3</v>
      </c>
      <c r="B63" s="146" t="s">
        <v>56</v>
      </c>
      <c r="C63" s="149">
        <v>1.8763974975288599E-2</v>
      </c>
      <c r="D63" s="150">
        <v>3.8834965166050901E-2</v>
      </c>
      <c r="E63" s="37"/>
      <c r="F63" s="38"/>
      <c r="G63" s="39"/>
      <c r="H63" s="38"/>
      <c r="I63" s="22"/>
      <c r="J63" s="22"/>
      <c r="K63" s="22"/>
    </row>
    <row r="64" spans="1:11" ht="22.5">
      <c r="A64" s="148">
        <v>4</v>
      </c>
      <c r="B64" s="146" t="s">
        <v>18</v>
      </c>
      <c r="C64" s="149">
        <v>1.8760053319910399E-2</v>
      </c>
      <c r="D64" s="150">
        <v>4.6300095331333502E-2</v>
      </c>
      <c r="E64" s="37"/>
      <c r="F64" s="38"/>
      <c r="G64" s="39"/>
      <c r="H64" s="38"/>
      <c r="I64" s="22"/>
      <c r="J64" s="22"/>
      <c r="K64" s="22"/>
    </row>
    <row r="65" spans="1:8" ht="33.75">
      <c r="A65" s="145" t="s">
        <v>57</v>
      </c>
      <c r="B65" s="151" t="s">
        <v>58</v>
      </c>
      <c r="C65" s="150">
        <v>5.7206894968593099E-3</v>
      </c>
      <c r="D65" s="150">
        <v>8.4300331110521501E-3</v>
      </c>
      <c r="E65" s="39"/>
      <c r="F65" s="39"/>
      <c r="G65" s="39"/>
      <c r="H65" s="39"/>
    </row>
    <row r="66" spans="1:8" ht="22.5">
      <c r="A66" s="148">
        <v>2</v>
      </c>
      <c r="B66" s="151" t="s">
        <v>20</v>
      </c>
      <c r="C66" s="150">
        <v>1.1692445743250899E-2</v>
      </c>
      <c r="D66" s="150">
        <v>1.9574715605469299E-2</v>
      </c>
      <c r="E66" s="39"/>
      <c r="F66" s="39"/>
      <c r="G66" s="39"/>
      <c r="H66" s="39"/>
    </row>
    <row r="67" spans="1:8" ht="33.75">
      <c r="A67" s="148">
        <v>3</v>
      </c>
      <c r="B67" s="151" t="s">
        <v>59</v>
      </c>
      <c r="C67" s="150">
        <v>1.82028406282598E-2</v>
      </c>
      <c r="D67" s="150">
        <v>4.5581406292207999E-2</v>
      </c>
      <c r="E67" s="39"/>
      <c r="F67" s="39"/>
      <c r="G67" s="39"/>
      <c r="H67" s="39"/>
    </row>
    <row r="68" spans="1:8" ht="45">
      <c r="A68" s="148">
        <v>4</v>
      </c>
      <c r="B68" s="151" t="s">
        <v>60</v>
      </c>
      <c r="C68" s="150">
        <v>1.71651961479257E-2</v>
      </c>
      <c r="D68" s="150">
        <v>4.7220973125804103E-2</v>
      </c>
      <c r="E68" s="39"/>
      <c r="F68" s="39"/>
      <c r="G68" s="39"/>
      <c r="H68" s="39"/>
    </row>
    <row r="69" spans="1:8" ht="45">
      <c r="A69" s="145" t="s">
        <v>61</v>
      </c>
      <c r="B69" s="146" t="s">
        <v>21</v>
      </c>
      <c r="C69" s="150">
        <v>3.0882880878002699E-3</v>
      </c>
      <c r="D69" s="150">
        <v>4.7200539496889196E-3</v>
      </c>
      <c r="E69" s="39"/>
      <c r="F69" s="39"/>
      <c r="G69" s="39"/>
      <c r="H69" s="39"/>
    </row>
    <row r="70" spans="1:8" ht="45">
      <c r="A70" s="148">
        <v>2</v>
      </c>
      <c r="B70" s="146" t="s">
        <v>22</v>
      </c>
      <c r="C70" s="150">
        <v>9.6550677566209601E-3</v>
      </c>
      <c r="D70" s="150">
        <v>1.4916851666154699E-2</v>
      </c>
      <c r="E70" s="39"/>
      <c r="F70" s="39"/>
      <c r="G70" s="39"/>
      <c r="H70" s="39"/>
    </row>
    <row r="71" spans="1:8" ht="22.5">
      <c r="A71" s="148">
        <v>3</v>
      </c>
      <c r="B71" s="146" t="s">
        <v>23</v>
      </c>
      <c r="C71" s="150">
        <v>1.7714169348151201E-2</v>
      </c>
      <c r="D71" s="150">
        <v>4.7181229875640898E-2</v>
      </c>
      <c r="E71" s="39"/>
      <c r="F71" s="39"/>
      <c r="G71" s="39"/>
      <c r="H71" s="39"/>
    </row>
    <row r="72" spans="1:8" ht="33.75">
      <c r="A72" s="148">
        <v>4</v>
      </c>
      <c r="B72" s="146" t="s">
        <v>24</v>
      </c>
      <c r="C72" s="150">
        <v>1.6960114486599401E-2</v>
      </c>
      <c r="D72" s="150">
        <v>4.8447708578509101E-2</v>
      </c>
      <c r="E72" s="39"/>
      <c r="F72" s="39"/>
      <c r="G72" s="39"/>
      <c r="H72" s="39"/>
    </row>
    <row r="73" spans="1:8" ht="33.75">
      <c r="A73" s="148">
        <v>5</v>
      </c>
      <c r="B73" s="146" t="s">
        <v>25</v>
      </c>
      <c r="C73" s="150">
        <v>1.7756474914612099E-2</v>
      </c>
      <c r="D73" s="150">
        <v>3.97038746890871E-2</v>
      </c>
      <c r="E73" s="39"/>
      <c r="F73" s="39"/>
      <c r="G73" s="39"/>
      <c r="H73" s="39"/>
    </row>
    <row r="74" spans="1:8" ht="22.5">
      <c r="A74" s="145" t="s">
        <v>62</v>
      </c>
      <c r="B74" s="146" t="s">
        <v>27</v>
      </c>
      <c r="C74" s="150">
        <v>1.9940666684792E-2</v>
      </c>
      <c r="D74" s="149">
        <v>5.1360758810213E-2</v>
      </c>
      <c r="E74" s="34"/>
      <c r="F74" s="34"/>
      <c r="G74" s="39"/>
      <c r="H74" s="39"/>
    </row>
    <row r="75" spans="1:8">
      <c r="A75" s="148">
        <v>2</v>
      </c>
      <c r="B75" s="146" t="s">
        <v>2</v>
      </c>
      <c r="C75" s="150">
        <v>1.8061014663424701E-2</v>
      </c>
      <c r="D75" s="149">
        <v>2.8385549758687501E-2</v>
      </c>
      <c r="E75" s="34"/>
      <c r="F75" s="34"/>
      <c r="G75" s="39"/>
      <c r="H75" s="39"/>
    </row>
    <row r="76" spans="1:8">
      <c r="A76" s="148">
        <v>3</v>
      </c>
      <c r="B76" s="146" t="s">
        <v>3</v>
      </c>
      <c r="C76" s="150">
        <v>1.96331878868845E-2</v>
      </c>
      <c r="D76" s="149">
        <v>2.7609118939591198E-2</v>
      </c>
      <c r="E76" s="34"/>
      <c r="F76" s="34"/>
      <c r="G76" s="39"/>
      <c r="H76" s="39"/>
    </row>
    <row r="77" spans="1:8">
      <c r="A77" s="148">
        <v>4</v>
      </c>
      <c r="B77" s="146" t="s">
        <v>4</v>
      </c>
      <c r="C77" s="150">
        <v>1.36484406767818E-2</v>
      </c>
      <c r="D77" s="149">
        <v>2.19964061801937E-2</v>
      </c>
      <c r="E77" s="34"/>
      <c r="F77" s="34"/>
      <c r="G77" s="39"/>
      <c r="H77" s="39"/>
    </row>
    <row r="78" spans="1:8">
      <c r="A78" s="148">
        <v>5</v>
      </c>
      <c r="B78" s="146" t="s">
        <v>26</v>
      </c>
      <c r="C78" s="150">
        <v>3.1279738316012098E-3</v>
      </c>
      <c r="D78" s="149">
        <v>7.9631738485187505E-3</v>
      </c>
      <c r="E78" s="34"/>
      <c r="F78" s="34"/>
      <c r="G78" s="39"/>
      <c r="H78" s="39"/>
    </row>
    <row r="79" spans="1:8">
      <c r="A79" s="145" t="s">
        <v>63</v>
      </c>
      <c r="B79" s="152" t="s">
        <v>126</v>
      </c>
      <c r="C79" s="150">
        <v>1.6839252687013601E-2</v>
      </c>
      <c r="D79" s="149">
        <v>2.6023640943513102E-2</v>
      </c>
      <c r="E79" s="34"/>
      <c r="F79" s="34"/>
      <c r="G79" s="39"/>
      <c r="H79" s="39"/>
    </row>
    <row r="80" spans="1:8">
      <c r="A80" s="148">
        <v>2</v>
      </c>
      <c r="B80" s="152" t="s">
        <v>125</v>
      </c>
      <c r="C80" s="150">
        <v>1.9353790529901702E-2</v>
      </c>
      <c r="D80" s="150">
        <v>4.4517643460455898E-2</v>
      </c>
      <c r="E80" s="34"/>
      <c r="F80" s="34"/>
      <c r="G80" s="39"/>
      <c r="H80" s="39"/>
    </row>
    <row r="81" spans="1:8">
      <c r="A81" s="148">
        <v>3</v>
      </c>
      <c r="B81" s="152" t="s">
        <v>28</v>
      </c>
      <c r="C81" s="150">
        <v>2.4240280473553999E-3</v>
      </c>
      <c r="D81" s="150">
        <v>6.2474461879861399E-3</v>
      </c>
      <c r="E81" s="34"/>
      <c r="F81" s="34"/>
      <c r="G81" s="39"/>
      <c r="H81" s="39"/>
    </row>
    <row r="82" spans="1:8">
      <c r="A82" s="148">
        <v>4</v>
      </c>
      <c r="B82" s="152" t="s">
        <v>29</v>
      </c>
      <c r="C82" s="150">
        <v>1.1686445818036999E-2</v>
      </c>
      <c r="D82" s="150">
        <v>3.6439155263619301E-2</v>
      </c>
      <c r="E82" s="34"/>
      <c r="F82" s="34"/>
      <c r="G82" s="39"/>
      <c r="H82" s="39"/>
    </row>
    <row r="83" spans="1:8">
      <c r="A83" s="145" t="s">
        <v>64</v>
      </c>
      <c r="B83" s="153" t="s">
        <v>65</v>
      </c>
      <c r="C83" s="149">
        <v>1.24761472691402E-2</v>
      </c>
      <c r="D83" s="149">
        <v>2.7689980984913602E-2</v>
      </c>
      <c r="E83" s="40"/>
      <c r="F83" s="34"/>
      <c r="G83" s="39"/>
      <c r="H83" s="39"/>
    </row>
    <row r="84" spans="1:8">
      <c r="A84" s="148">
        <v>2</v>
      </c>
      <c r="B84" s="153" t="s">
        <v>129</v>
      </c>
      <c r="C84" s="149">
        <v>1.1587018962922E-2</v>
      </c>
      <c r="D84" s="149">
        <v>2.2595499039626401E-2</v>
      </c>
      <c r="E84" s="40"/>
      <c r="F84" s="34"/>
      <c r="G84" s="39"/>
      <c r="H84" s="39"/>
    </row>
    <row r="85" spans="1:8">
      <c r="A85" s="148">
        <v>3</v>
      </c>
      <c r="B85" s="153" t="s">
        <v>130</v>
      </c>
      <c r="C85" s="149">
        <v>1.0111004629879201E-2</v>
      </c>
      <c r="D85" s="149">
        <v>1.7970384283432599E-2</v>
      </c>
      <c r="E85" s="40"/>
      <c r="F85" s="34"/>
      <c r="G85" s="39"/>
      <c r="H85" s="39"/>
    </row>
    <row r="86" spans="1:8">
      <c r="A86" s="148">
        <v>4</v>
      </c>
      <c r="B86" s="153" t="s">
        <v>66</v>
      </c>
      <c r="C86" s="149">
        <v>1.3621011738072701E-2</v>
      </c>
      <c r="D86" s="149">
        <v>2.2757020339864799E-2</v>
      </c>
      <c r="E86" s="40"/>
      <c r="F86" s="34"/>
      <c r="G86" s="39"/>
      <c r="H86" s="39"/>
    </row>
    <row r="87" spans="1:8">
      <c r="A87" s="142" t="s">
        <v>99</v>
      </c>
      <c r="B87" s="154" t="s">
        <v>99</v>
      </c>
      <c r="C87" s="155">
        <v>1.2502939975046101E-2</v>
      </c>
      <c r="D87" s="155">
        <v>3.95994351844745E-2</v>
      </c>
    </row>
    <row r="88" spans="1:8">
      <c r="A88" s="156"/>
      <c r="B88" s="157" t="s">
        <v>100</v>
      </c>
      <c r="C88" s="158">
        <v>1.19075010980198E-2</v>
      </c>
      <c r="D88" s="158">
        <v>2.17553919577285E-2</v>
      </c>
    </row>
  </sheetData>
  <mergeCells count="4">
    <mergeCell ref="A2:H2"/>
    <mergeCell ref="A24:H25"/>
    <mergeCell ref="A38:D41"/>
    <mergeCell ref="A37:D37"/>
  </mergeCells>
  <pageMargins left="0.70866141732283472" right="0.70866141732283472" top="0.74803149606299213" bottom="0.74803149606299213" header="0.31496062992125984" footer="0.31496062992125984"/>
  <pageSetup paperSize="9" scale="8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4</vt:i4>
      </vt:variant>
      <vt:variant>
        <vt:lpstr>Plages nommées</vt:lpstr>
      </vt:variant>
      <vt:variant>
        <vt:i4>2</vt:i4>
      </vt:variant>
    </vt:vector>
  </HeadingPairs>
  <TitlesOfParts>
    <vt:vector size="6" baseType="lpstr">
      <vt:lpstr>Repères</vt:lpstr>
      <vt:lpstr>Contexte</vt:lpstr>
      <vt:lpstr>Prejudice&amp;Recours</vt:lpstr>
      <vt:lpstr>Profil</vt:lpstr>
      <vt:lpstr>'Prejudice&amp;Recours'!Zone_d_impression</vt:lpstr>
      <vt:lpstr>Profil!Zone_d_impression</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GRENON MUR Marc</dc:creator>
  <cp:lastModifiedBy>TUGORES François</cp:lastModifiedBy>
  <cp:lastPrinted>2016-10-15T21:41:28Z</cp:lastPrinted>
  <dcterms:created xsi:type="dcterms:W3CDTF">2016-01-06T15:49:01Z</dcterms:created>
  <dcterms:modified xsi:type="dcterms:W3CDTF">2019-03-06T17:42:44Z</dcterms:modified>
</cp:coreProperties>
</file>